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embeddings/oleObject2.bin" ContentType="application/vnd.openxmlformats-officedocument.oleObject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1080" windowWidth="12120" windowHeight="7545" tabRatio="914"/>
  </bookViews>
  <sheets>
    <sheet name="REALISASI GABUNGAN 2023 (2)" sheetId="52" r:id="rId1"/>
    <sheet name="IRWASDA_2023.OK" sheetId="51" state="hidden" r:id="rId2"/>
    <sheet name="LRA OKTOBER TA.2023 BULAN INI" sheetId="50" state="hidden" r:id="rId3"/>
    <sheet name="LRA DALPRO MEI TA.2022.OK" sheetId="48" state="hidden" r:id="rId4"/>
    <sheet name="Realisasi BLU OKTOBER 2023.OK" sheetId="34" state="hidden" r:id="rId5"/>
    <sheet name="ANGGARAN.OK" sheetId="25" state="hidden" r:id="rId6"/>
    <sheet name="BEL. PEGAWAI.OK" sheetId="28" state="hidden" r:id="rId7"/>
    <sheet name="BEL. BARANG.OK" sheetId="29" state="hidden" r:id="rId8"/>
    <sheet name="BEL. MODAL.OK" sheetId="30" state="hidden" r:id="rId9"/>
    <sheet name="BELANJA.OK" sheetId="27" state="hidden" r:id="rId10"/>
    <sheet name="LRA BM DALPRO OKTOBER TA.2023" sheetId="49" state="hidden" r:id="rId11"/>
  </sheets>
  <definedNames>
    <definedName name="_xlnm._FilterDatabase" localSheetId="10" hidden="1">'LRA BM DALPRO OKTOBER TA.2023'!$A$11:$T$67</definedName>
    <definedName name="_xlnm._FilterDatabase" localSheetId="0" hidden="1">'REALISASI GABUNGAN 2023 (2)'!$A$1:$A$131</definedName>
    <definedName name="_xlnm.Print_Area" localSheetId="1">IRWASDA_2023.OK!$A$1:$R$44</definedName>
    <definedName name="_xlnm.Print_Area" localSheetId="10">'LRA BM DALPRO OKTOBER TA.2023'!$A$1:$X$81</definedName>
    <definedName name="_xlnm.Print_Area" localSheetId="3">'LRA DALPRO MEI TA.2022.OK'!$A$1:$V$1085</definedName>
    <definedName name="_xlnm.Print_Area" localSheetId="2">'LRA OKTOBER TA.2023 BULAN INI'!$A$1:$V$1085</definedName>
    <definedName name="_xlnm.Print_Area" localSheetId="4">'Realisasi BLU OKTOBER 2023.OK'!$B$1:$F$137</definedName>
    <definedName name="_xlnm.Print_Area" localSheetId="0">'REALISASI GABUNGAN 2023 (2)'!$A$1:$E$109</definedName>
    <definedName name="_xlnm.Print_Titles" localSheetId="0">'REALISASI GABUNGAN 2023 (2)'!$10:$12</definedName>
  </definedNames>
  <calcPr calcId="144525"/>
</workbook>
</file>

<file path=xl/calcChain.xml><?xml version="1.0" encoding="utf-8"?>
<calcChain xmlns="http://schemas.openxmlformats.org/spreadsheetml/2006/main">
  <c r="E20" i="34" l="1"/>
  <c r="Q58" i="49" l="1"/>
  <c r="S58" i="49" s="1"/>
  <c r="Q60" i="49"/>
  <c r="J25" i="49"/>
  <c r="J32" i="49"/>
  <c r="J40" i="49"/>
  <c r="J41" i="49"/>
  <c r="J42" i="49"/>
  <c r="J57" i="49"/>
  <c r="K57" i="49" s="1"/>
  <c r="J58" i="49"/>
  <c r="K58" i="49" s="1"/>
  <c r="J59" i="49"/>
  <c r="K59" i="49" s="1"/>
  <c r="J60" i="49"/>
  <c r="J61" i="49"/>
  <c r="I50" i="49"/>
  <c r="I61" i="49"/>
  <c r="I60" i="49"/>
  <c r="I58" i="49"/>
  <c r="I59" i="49"/>
  <c r="I57" i="49"/>
  <c r="J56" i="49"/>
  <c r="I56" i="49"/>
  <c r="I42" i="49"/>
  <c r="I41" i="49"/>
  <c r="K41" i="49" l="1"/>
  <c r="Q56" i="49"/>
  <c r="R56" i="49" s="1"/>
  <c r="Q57" i="49"/>
  <c r="S57" i="49" s="1"/>
  <c r="T57" i="49" s="1"/>
  <c r="K60" i="49"/>
  <c r="K61" i="49"/>
  <c r="S60" i="49"/>
  <c r="K56" i="49"/>
  <c r="S56" i="49"/>
  <c r="T56" i="49" s="1"/>
  <c r="K42" i="49"/>
  <c r="Q61" i="49" l="1"/>
  <c r="S61" i="49" s="1"/>
  <c r="Q59" i="49"/>
  <c r="S59" i="49" s="1"/>
  <c r="R57" i="49"/>
  <c r="J33" i="49"/>
  <c r="J31" i="49" s="1"/>
  <c r="J39" i="49" l="1"/>
  <c r="J55" i="49"/>
  <c r="I55" i="49"/>
  <c r="J54" i="49"/>
  <c r="I54" i="49"/>
  <c r="J53" i="49"/>
  <c r="K53" i="49" s="1"/>
  <c r="J52" i="49"/>
  <c r="I33" i="49"/>
  <c r="K33" i="49" s="1"/>
  <c r="K52" i="49" l="1"/>
  <c r="K32" i="49"/>
  <c r="I31" i="49"/>
  <c r="K55" i="49"/>
  <c r="K54" i="49"/>
  <c r="Q53" i="49" l="1"/>
  <c r="Q55" i="49"/>
  <c r="Q54" i="49"/>
  <c r="Q52" i="49"/>
  <c r="S55" i="49" l="1"/>
  <c r="T55" i="49" s="1"/>
  <c r="R55" i="49"/>
  <c r="R53" i="49"/>
  <c r="S53" i="49"/>
  <c r="T53" i="49" s="1"/>
  <c r="R54" i="49"/>
  <c r="S54" i="49"/>
  <c r="T54" i="49" s="1"/>
  <c r="S52" i="49"/>
  <c r="R52" i="49"/>
  <c r="J38" i="49"/>
  <c r="T52" i="49" l="1"/>
  <c r="J36" i="49"/>
  <c r="J67" i="49"/>
  <c r="J66" i="49"/>
  <c r="J65" i="49"/>
  <c r="J64" i="49"/>
  <c r="E126" i="34" l="1"/>
  <c r="H850" i="50" l="1"/>
  <c r="Q32" i="49" l="1"/>
  <c r="Q33" i="49"/>
  <c r="Q31" i="49" l="1"/>
  <c r="S32" i="49"/>
  <c r="R32" i="49"/>
  <c r="S33" i="49"/>
  <c r="T33" i="49" s="1"/>
  <c r="R33" i="49"/>
  <c r="C371" i="50"/>
  <c r="C374" i="50"/>
  <c r="C919" i="50"/>
  <c r="C920" i="50"/>
  <c r="T32" i="49" l="1"/>
  <c r="S31" i="49"/>
  <c r="C927" i="50"/>
  <c r="C918" i="50"/>
  <c r="C369" i="50"/>
  <c r="H369" i="50" s="1"/>
  <c r="C922" i="50"/>
  <c r="C936" i="50"/>
  <c r="C915" i="50"/>
  <c r="C378" i="50"/>
  <c r="C926" i="50"/>
  <c r="C931" i="50" l="1"/>
  <c r="C366" i="50"/>
  <c r="H366" i="50" s="1"/>
  <c r="C914" i="50"/>
  <c r="C916" i="50"/>
  <c r="C883" i="50" l="1"/>
  <c r="I40" i="49" l="1"/>
  <c r="K40" i="49" s="1"/>
  <c r="E27" i="51" l="1"/>
  <c r="M24" i="51"/>
  <c r="Q64" i="49" l="1"/>
  <c r="E325" i="50"/>
  <c r="Q42" i="49"/>
  <c r="Q41" i="49"/>
  <c r="Q40" i="49"/>
  <c r="S41" i="49" l="1"/>
  <c r="T41" i="49" s="1"/>
  <c r="R41" i="49"/>
  <c r="S42" i="49"/>
  <c r="R42" i="49"/>
  <c r="E324" i="50"/>
  <c r="E322" i="50" s="1"/>
  <c r="Q39" i="49"/>
  <c r="K325" i="50"/>
  <c r="N325" i="50" s="1"/>
  <c r="T1083" i="50"/>
  <c r="S1083" i="50"/>
  <c r="S1082" i="50" s="1"/>
  <c r="S1081" i="50" s="1"/>
  <c r="S1079" i="50" s="1"/>
  <c r="S1077" i="50" s="1"/>
  <c r="R1083" i="50"/>
  <c r="Q1083" i="50"/>
  <c r="P1083" i="50"/>
  <c r="P1082" i="50" s="1"/>
  <c r="P1081" i="50" s="1"/>
  <c r="P1079" i="50" s="1"/>
  <c r="P1077" i="50" s="1"/>
  <c r="N1083" i="50"/>
  <c r="H1083" i="50"/>
  <c r="T1082" i="50"/>
  <c r="T1081" i="50" s="1"/>
  <c r="T1079" i="50" s="1"/>
  <c r="T1077" i="50" s="1"/>
  <c r="R1082" i="50"/>
  <c r="R1081" i="50" s="1"/>
  <c r="R1079" i="50" s="1"/>
  <c r="R1077" i="50" s="1"/>
  <c r="Q1082" i="50"/>
  <c r="Q1081" i="50" s="1"/>
  <c r="Q1079" i="50" s="1"/>
  <c r="Q1077" i="50" s="1"/>
  <c r="N1082" i="50"/>
  <c r="M1082" i="50"/>
  <c r="L1082" i="50"/>
  <c r="L1081" i="50" s="1"/>
  <c r="L1079" i="50" s="1"/>
  <c r="L1077" i="50" s="1"/>
  <c r="K1082" i="50"/>
  <c r="K1081" i="50" s="1"/>
  <c r="K1079" i="50" s="1"/>
  <c r="K1077" i="50" s="1"/>
  <c r="J1082" i="50"/>
  <c r="I1082" i="50"/>
  <c r="I1081" i="50" s="1"/>
  <c r="I1079" i="50" s="1"/>
  <c r="I1077" i="50" s="1"/>
  <c r="G1082" i="50"/>
  <c r="F1082" i="50"/>
  <c r="F1081" i="50" s="1"/>
  <c r="F1079" i="50" s="1"/>
  <c r="F1077" i="50" s="1"/>
  <c r="E1082" i="50"/>
  <c r="E1081" i="50" s="1"/>
  <c r="E1079" i="50" s="1"/>
  <c r="E1077" i="50" s="1"/>
  <c r="D1082" i="50"/>
  <c r="C1082" i="50"/>
  <c r="M1081" i="50"/>
  <c r="M1079" i="50" s="1"/>
  <c r="M1077" i="50" s="1"/>
  <c r="J1081" i="50"/>
  <c r="J1079" i="50" s="1"/>
  <c r="J1077" i="50" s="1"/>
  <c r="G1081" i="50"/>
  <c r="G1079" i="50" s="1"/>
  <c r="G1077" i="50" s="1"/>
  <c r="D1081" i="50"/>
  <c r="D1079" i="50" s="1"/>
  <c r="D1077" i="50" s="1"/>
  <c r="C1081" i="50"/>
  <c r="C1079" i="50"/>
  <c r="C1077" i="50" s="1"/>
  <c r="T1075" i="50"/>
  <c r="S1075" i="50"/>
  <c r="R1075" i="50"/>
  <c r="Q1075" i="50"/>
  <c r="P1075" i="50"/>
  <c r="U1075" i="50" s="1"/>
  <c r="N1075" i="50"/>
  <c r="H1075" i="50"/>
  <c r="O1075" i="50" s="1"/>
  <c r="T1074" i="50"/>
  <c r="S1074" i="50"/>
  <c r="R1074" i="50"/>
  <c r="Q1074" i="50"/>
  <c r="U1074" i="50" s="1"/>
  <c r="V1074" i="50" s="1"/>
  <c r="P1074" i="50"/>
  <c r="O1074" i="50"/>
  <c r="N1074" i="50"/>
  <c r="H1074" i="50"/>
  <c r="U1073" i="50"/>
  <c r="V1073" i="50" s="1"/>
  <c r="T1073" i="50"/>
  <c r="S1073" i="50"/>
  <c r="R1073" i="50"/>
  <c r="Q1073" i="50"/>
  <c r="P1073" i="50"/>
  <c r="O1073" i="50"/>
  <c r="N1073" i="50"/>
  <c r="H1073" i="50"/>
  <c r="T1072" i="50"/>
  <c r="S1072" i="50"/>
  <c r="R1072" i="50"/>
  <c r="Q1072" i="50"/>
  <c r="P1072" i="50"/>
  <c r="U1072" i="50" s="1"/>
  <c r="N1072" i="50"/>
  <c r="H1072" i="50"/>
  <c r="O1072" i="50" s="1"/>
  <c r="T1071" i="50"/>
  <c r="S1071" i="50"/>
  <c r="R1071" i="50"/>
  <c r="Q1071" i="50"/>
  <c r="U1071" i="50" s="1"/>
  <c r="V1071" i="50" s="1"/>
  <c r="P1071" i="50"/>
  <c r="N1071" i="50"/>
  <c r="O1071" i="50" s="1"/>
  <c r="H1071" i="50"/>
  <c r="U1070" i="50"/>
  <c r="V1070" i="50" s="1"/>
  <c r="T1070" i="50"/>
  <c r="S1070" i="50"/>
  <c r="R1070" i="50"/>
  <c r="Q1070" i="50"/>
  <c r="P1070" i="50"/>
  <c r="O1070" i="50"/>
  <c r="N1070" i="50"/>
  <c r="H1070" i="50"/>
  <c r="T1069" i="50"/>
  <c r="S1069" i="50"/>
  <c r="R1069" i="50"/>
  <c r="Q1069" i="50"/>
  <c r="P1069" i="50"/>
  <c r="U1069" i="50" s="1"/>
  <c r="N1069" i="50"/>
  <c r="H1069" i="50"/>
  <c r="O1069" i="50" s="1"/>
  <c r="T1068" i="50"/>
  <c r="S1068" i="50"/>
  <c r="R1068" i="50"/>
  <c r="Q1068" i="50"/>
  <c r="U1068" i="50" s="1"/>
  <c r="V1068" i="50" s="1"/>
  <c r="P1068" i="50"/>
  <c r="O1068" i="50"/>
  <c r="N1068" i="50"/>
  <c r="H1068" i="50"/>
  <c r="U1067" i="50"/>
  <c r="V1067" i="50" s="1"/>
  <c r="T1067" i="50"/>
  <c r="S1067" i="50"/>
  <c r="R1067" i="50"/>
  <c r="Q1067" i="50"/>
  <c r="P1067" i="50"/>
  <c r="O1067" i="50"/>
  <c r="N1067" i="50"/>
  <c r="H1067" i="50"/>
  <c r="T1066" i="50"/>
  <c r="S1066" i="50"/>
  <c r="R1066" i="50"/>
  <c r="Q1066" i="50"/>
  <c r="P1066" i="50"/>
  <c r="U1066" i="50" s="1"/>
  <c r="N1066" i="50"/>
  <c r="H1066" i="50"/>
  <c r="O1066" i="50" s="1"/>
  <c r="T1065" i="50"/>
  <c r="S1065" i="50"/>
  <c r="R1065" i="50"/>
  <c r="Q1065" i="50"/>
  <c r="U1065" i="50" s="1"/>
  <c r="V1065" i="50" s="1"/>
  <c r="P1065" i="50"/>
  <c r="N1065" i="50"/>
  <c r="O1065" i="50" s="1"/>
  <c r="H1065" i="50"/>
  <c r="U1064" i="50"/>
  <c r="V1064" i="50" s="1"/>
  <c r="T1064" i="50"/>
  <c r="S1064" i="50"/>
  <c r="R1064" i="50"/>
  <c r="Q1064" i="50"/>
  <c r="P1064" i="50"/>
  <c r="O1064" i="50"/>
  <c r="N1064" i="50"/>
  <c r="H1064" i="50"/>
  <c r="T1063" i="50"/>
  <c r="S1063" i="50"/>
  <c r="S1062" i="50" s="1"/>
  <c r="R1063" i="50"/>
  <c r="R1062" i="50" s="1"/>
  <c r="R1061" i="50" s="1"/>
  <c r="R1059" i="50" s="1"/>
  <c r="Q1063" i="50"/>
  <c r="P1063" i="50"/>
  <c r="N1063" i="50"/>
  <c r="H1063" i="50"/>
  <c r="T1062" i="50"/>
  <c r="T1061" i="50" s="1"/>
  <c r="T1059" i="50" s="1"/>
  <c r="Q1062" i="50"/>
  <c r="Q1061" i="50" s="1"/>
  <c r="Q1059" i="50" s="1"/>
  <c r="M1062" i="50"/>
  <c r="L1062" i="50"/>
  <c r="K1062" i="50"/>
  <c r="K1061" i="50" s="1"/>
  <c r="K1059" i="50" s="1"/>
  <c r="J1062" i="50"/>
  <c r="I1062" i="50"/>
  <c r="G1062" i="50"/>
  <c r="F1062" i="50"/>
  <c r="E1062" i="50"/>
  <c r="E1061" i="50" s="1"/>
  <c r="E1059" i="50" s="1"/>
  <c r="D1062" i="50"/>
  <c r="C1062" i="50"/>
  <c r="C1061" i="50" s="1"/>
  <c r="S1061" i="50"/>
  <c r="S1059" i="50" s="1"/>
  <c r="M1061" i="50"/>
  <c r="M1059" i="50" s="1"/>
  <c r="L1061" i="50"/>
  <c r="J1061" i="50"/>
  <c r="J1059" i="50" s="1"/>
  <c r="I1061" i="50"/>
  <c r="G1061" i="50"/>
  <c r="G1059" i="50" s="1"/>
  <c r="F1061" i="50"/>
  <c r="D1061" i="50"/>
  <c r="D1059" i="50" s="1"/>
  <c r="L1059" i="50"/>
  <c r="I1059" i="50"/>
  <c r="F1059" i="50"/>
  <c r="C1059" i="50"/>
  <c r="C1051" i="50" s="1"/>
  <c r="T1057" i="50"/>
  <c r="T1056" i="50" s="1"/>
  <c r="T1055" i="50" s="1"/>
  <c r="T1053" i="50" s="1"/>
  <c r="S1057" i="50"/>
  <c r="R1057" i="50"/>
  <c r="Q1057" i="50"/>
  <c r="P1057" i="50"/>
  <c r="P1056" i="50" s="1"/>
  <c r="P1055" i="50" s="1"/>
  <c r="P1053" i="50" s="1"/>
  <c r="O1057" i="50"/>
  <c r="N1057" i="50"/>
  <c r="N1056" i="50" s="1"/>
  <c r="N1055" i="50" s="1"/>
  <c r="H1057" i="50"/>
  <c r="H1056" i="50" s="1"/>
  <c r="H1055" i="50" s="1"/>
  <c r="H1053" i="50" s="1"/>
  <c r="S1056" i="50"/>
  <c r="R1056" i="50"/>
  <c r="R1055" i="50" s="1"/>
  <c r="R1053" i="50" s="1"/>
  <c r="R1051" i="50" s="1"/>
  <c r="O1056" i="50"/>
  <c r="M1056" i="50"/>
  <c r="M1055" i="50" s="1"/>
  <c r="M1053" i="50" s="1"/>
  <c r="M1051" i="50" s="1"/>
  <c r="L1056" i="50"/>
  <c r="L1055" i="50" s="1"/>
  <c r="L1053" i="50" s="1"/>
  <c r="L1051" i="50" s="1"/>
  <c r="K1056" i="50"/>
  <c r="J1056" i="50"/>
  <c r="I1056" i="50"/>
  <c r="I1055" i="50" s="1"/>
  <c r="I1053" i="50" s="1"/>
  <c r="I1051" i="50" s="1"/>
  <c r="G1056" i="50"/>
  <c r="F1056" i="50"/>
  <c r="F1055" i="50" s="1"/>
  <c r="F1053" i="50" s="1"/>
  <c r="F1051" i="50" s="1"/>
  <c r="E1056" i="50"/>
  <c r="D1056" i="50"/>
  <c r="C1056" i="50"/>
  <c r="C1055" i="50" s="1"/>
  <c r="C1053" i="50" s="1"/>
  <c r="S1055" i="50"/>
  <c r="K1055" i="50"/>
  <c r="K1053" i="50" s="1"/>
  <c r="J1055" i="50"/>
  <c r="G1055" i="50"/>
  <c r="E1055" i="50"/>
  <c r="E1053" i="50" s="1"/>
  <c r="E1051" i="50" s="1"/>
  <c r="D1055" i="50"/>
  <c r="S1053" i="50"/>
  <c r="J1053" i="50"/>
  <c r="G1053" i="50"/>
  <c r="G1051" i="50" s="1"/>
  <c r="D1053" i="50"/>
  <c r="T1049" i="50"/>
  <c r="S1049" i="50"/>
  <c r="R1049" i="50"/>
  <c r="Q1049" i="50"/>
  <c r="P1049" i="50"/>
  <c r="N1049" i="50"/>
  <c r="O1049" i="50" s="1"/>
  <c r="H1049" i="50"/>
  <c r="U1048" i="50"/>
  <c r="T1048" i="50"/>
  <c r="T1047" i="50" s="1"/>
  <c r="T1046" i="50" s="1"/>
  <c r="T1044" i="50" s="1"/>
  <c r="T1042" i="50" s="1"/>
  <c r="S1048" i="50"/>
  <c r="R1048" i="50"/>
  <c r="R1047" i="50" s="1"/>
  <c r="R1046" i="50" s="1"/>
  <c r="R1044" i="50" s="1"/>
  <c r="R1042" i="50" s="1"/>
  <c r="Q1048" i="50"/>
  <c r="P1048" i="50"/>
  <c r="O1048" i="50"/>
  <c r="N1048" i="50"/>
  <c r="N1047" i="50" s="1"/>
  <c r="H1048" i="50"/>
  <c r="H1047" i="50" s="1"/>
  <c r="H1046" i="50" s="1"/>
  <c r="H1044" i="50" s="1"/>
  <c r="H1042" i="50" s="1"/>
  <c r="S1047" i="50"/>
  <c r="S1046" i="50" s="1"/>
  <c r="S1044" i="50" s="1"/>
  <c r="P1047" i="50"/>
  <c r="P1046" i="50" s="1"/>
  <c r="P1044" i="50" s="1"/>
  <c r="P1042" i="50" s="1"/>
  <c r="M1047" i="50"/>
  <c r="M1046" i="50" s="1"/>
  <c r="M1044" i="50" s="1"/>
  <c r="M1042" i="50" s="1"/>
  <c r="L1047" i="50"/>
  <c r="K1047" i="50"/>
  <c r="J1047" i="50"/>
  <c r="J1046" i="50" s="1"/>
  <c r="J1044" i="50" s="1"/>
  <c r="J1042" i="50" s="1"/>
  <c r="I1047" i="50"/>
  <c r="G1047" i="50"/>
  <c r="G1046" i="50" s="1"/>
  <c r="G1044" i="50" s="1"/>
  <c r="G1042" i="50" s="1"/>
  <c r="F1047" i="50"/>
  <c r="E1047" i="50"/>
  <c r="E1046" i="50" s="1"/>
  <c r="D1047" i="50"/>
  <c r="D1046" i="50" s="1"/>
  <c r="D1044" i="50" s="1"/>
  <c r="D1042" i="50" s="1"/>
  <c r="C1047" i="50"/>
  <c r="L1046" i="50"/>
  <c r="L1044" i="50" s="1"/>
  <c r="L1042" i="50" s="1"/>
  <c r="K1046" i="50"/>
  <c r="I1046" i="50"/>
  <c r="I1044" i="50" s="1"/>
  <c r="I1042" i="50" s="1"/>
  <c r="F1046" i="50"/>
  <c r="F1044" i="50" s="1"/>
  <c r="F1042" i="50" s="1"/>
  <c r="C1046" i="50"/>
  <c r="C1044" i="50" s="1"/>
  <c r="C1042" i="50" s="1"/>
  <c r="K1044" i="50"/>
  <c r="K1042" i="50" s="1"/>
  <c r="E1044" i="50"/>
  <c r="E1042" i="50" s="1"/>
  <c r="S1042" i="50"/>
  <c r="U1040" i="50"/>
  <c r="V1040" i="50" s="1"/>
  <c r="T1040" i="50"/>
  <c r="S1040" i="50"/>
  <c r="R1040" i="50"/>
  <c r="R1037" i="50" s="1"/>
  <c r="R1036" i="50" s="1"/>
  <c r="R1034" i="50" s="1"/>
  <c r="R1032" i="50" s="1"/>
  <c r="Q1040" i="50"/>
  <c r="P1040" i="50"/>
  <c r="O1040" i="50"/>
  <c r="N1040" i="50"/>
  <c r="H1040" i="50"/>
  <c r="T1039" i="50"/>
  <c r="S1039" i="50"/>
  <c r="R1039" i="50"/>
  <c r="Q1039" i="50"/>
  <c r="P1039" i="50"/>
  <c r="U1039" i="50" s="1"/>
  <c r="N1039" i="50"/>
  <c r="H1039" i="50"/>
  <c r="H1037" i="50" s="1"/>
  <c r="H1036" i="50" s="1"/>
  <c r="H1034" i="50" s="1"/>
  <c r="H1032" i="50" s="1"/>
  <c r="U1038" i="50"/>
  <c r="V1038" i="50" s="1"/>
  <c r="T1038" i="50"/>
  <c r="T1037" i="50" s="1"/>
  <c r="T1036" i="50" s="1"/>
  <c r="T1034" i="50" s="1"/>
  <c r="T1032" i="50" s="1"/>
  <c r="S1038" i="50"/>
  <c r="R1038" i="50"/>
  <c r="Q1038" i="50"/>
  <c r="Q1037" i="50" s="1"/>
  <c r="P1038" i="50"/>
  <c r="P1037" i="50" s="1"/>
  <c r="P1036" i="50" s="1"/>
  <c r="P1034" i="50" s="1"/>
  <c r="P1032" i="50" s="1"/>
  <c r="N1038" i="50"/>
  <c r="N1037" i="50" s="1"/>
  <c r="N1036" i="50" s="1"/>
  <c r="N1034" i="50" s="1"/>
  <c r="H1038" i="50"/>
  <c r="S1037" i="50"/>
  <c r="S1036" i="50" s="1"/>
  <c r="S1034" i="50" s="1"/>
  <c r="S1032" i="50" s="1"/>
  <c r="M1037" i="50"/>
  <c r="L1037" i="50"/>
  <c r="L1036" i="50" s="1"/>
  <c r="L1034" i="50" s="1"/>
  <c r="L1032" i="50" s="1"/>
  <c r="K1037" i="50"/>
  <c r="J1037" i="50"/>
  <c r="I1037" i="50"/>
  <c r="I1036" i="50" s="1"/>
  <c r="I1034" i="50" s="1"/>
  <c r="G1037" i="50"/>
  <c r="G1036" i="50" s="1"/>
  <c r="F1037" i="50"/>
  <c r="F1036" i="50" s="1"/>
  <c r="F1034" i="50" s="1"/>
  <c r="F1032" i="50" s="1"/>
  <c r="E1037" i="50"/>
  <c r="D1037" i="50"/>
  <c r="C1037" i="50"/>
  <c r="Q1036" i="50"/>
  <c r="Q1034" i="50" s="1"/>
  <c r="Q1032" i="50" s="1"/>
  <c r="M1036" i="50"/>
  <c r="K1036" i="50"/>
  <c r="K1034" i="50" s="1"/>
  <c r="K1032" i="50" s="1"/>
  <c r="J1036" i="50"/>
  <c r="E1036" i="50"/>
  <c r="E1034" i="50" s="1"/>
  <c r="E1032" i="50" s="1"/>
  <c r="D1036" i="50"/>
  <c r="C1036" i="50"/>
  <c r="C1034" i="50" s="1"/>
  <c r="M1034" i="50"/>
  <c r="M1032" i="50" s="1"/>
  <c r="J1034" i="50"/>
  <c r="J1032" i="50" s="1"/>
  <c r="G1034" i="50"/>
  <c r="G1032" i="50" s="1"/>
  <c r="D1034" i="50"/>
  <c r="D1032" i="50" s="1"/>
  <c r="I1032" i="50"/>
  <c r="C1032" i="50"/>
  <c r="T1030" i="50"/>
  <c r="T1029" i="50" s="1"/>
  <c r="T1028" i="50" s="1"/>
  <c r="T1026" i="50" s="1"/>
  <c r="T1024" i="50" s="1"/>
  <c r="S1030" i="50"/>
  <c r="R1030" i="50"/>
  <c r="Q1030" i="50"/>
  <c r="P1030" i="50"/>
  <c r="O1030" i="50"/>
  <c r="N1030" i="50"/>
  <c r="N1029" i="50" s="1"/>
  <c r="N1028" i="50" s="1"/>
  <c r="H1030" i="50"/>
  <c r="H1029" i="50" s="1"/>
  <c r="H1028" i="50" s="1"/>
  <c r="H1026" i="50" s="1"/>
  <c r="H1024" i="50" s="1"/>
  <c r="S1029" i="50"/>
  <c r="R1029" i="50"/>
  <c r="R1028" i="50" s="1"/>
  <c r="R1026" i="50" s="1"/>
  <c r="P1029" i="50"/>
  <c r="M1029" i="50"/>
  <c r="M1028" i="50" s="1"/>
  <c r="L1029" i="50"/>
  <c r="L1028" i="50" s="1"/>
  <c r="L1026" i="50" s="1"/>
  <c r="L1024" i="50" s="1"/>
  <c r="K1029" i="50"/>
  <c r="J1029" i="50"/>
  <c r="I1029" i="50"/>
  <c r="G1029" i="50"/>
  <c r="F1029" i="50"/>
  <c r="F1028" i="50" s="1"/>
  <c r="F1026" i="50" s="1"/>
  <c r="F1024" i="50" s="1"/>
  <c r="E1029" i="50"/>
  <c r="D1029" i="50"/>
  <c r="C1029" i="50"/>
  <c r="C1028" i="50" s="1"/>
  <c r="C1026" i="50" s="1"/>
  <c r="C1024" i="50" s="1"/>
  <c r="S1028" i="50"/>
  <c r="P1028" i="50"/>
  <c r="K1028" i="50"/>
  <c r="K1026" i="50" s="1"/>
  <c r="K1024" i="50" s="1"/>
  <c r="J1028" i="50"/>
  <c r="I1028" i="50"/>
  <c r="I1026" i="50" s="1"/>
  <c r="G1028" i="50"/>
  <c r="E1028" i="50"/>
  <c r="E1026" i="50" s="1"/>
  <c r="E1024" i="50" s="1"/>
  <c r="D1028" i="50"/>
  <c r="S1026" i="50"/>
  <c r="S1024" i="50" s="1"/>
  <c r="P1026" i="50"/>
  <c r="P1024" i="50" s="1"/>
  <c r="M1026" i="50"/>
  <c r="M1024" i="50" s="1"/>
  <c r="J1026" i="50"/>
  <c r="J1024" i="50" s="1"/>
  <c r="G1026" i="50"/>
  <c r="G1024" i="50" s="1"/>
  <c r="D1026" i="50"/>
  <c r="D1024" i="50" s="1"/>
  <c r="R1024" i="50"/>
  <c r="I1024" i="50"/>
  <c r="T1022" i="50"/>
  <c r="S1022" i="50"/>
  <c r="R1022" i="50"/>
  <c r="Q1022" i="50"/>
  <c r="U1022" i="50" s="1"/>
  <c r="V1022" i="50" s="1"/>
  <c r="P1022" i="50"/>
  <c r="N1022" i="50"/>
  <c r="O1022" i="50" s="1"/>
  <c r="H1022" i="50"/>
  <c r="T1021" i="50"/>
  <c r="S1021" i="50"/>
  <c r="U1021" i="50" s="1"/>
  <c r="V1021" i="50" s="1"/>
  <c r="R1021" i="50"/>
  <c r="Q1021" i="50"/>
  <c r="P1021" i="50"/>
  <c r="O1021" i="50"/>
  <c r="N1021" i="50"/>
  <c r="H1021" i="50"/>
  <c r="T1020" i="50"/>
  <c r="S1020" i="50"/>
  <c r="R1020" i="50"/>
  <c r="Q1020" i="50"/>
  <c r="P1020" i="50"/>
  <c r="N1020" i="50"/>
  <c r="H1020" i="50"/>
  <c r="O1020" i="50" s="1"/>
  <c r="T1019" i="50"/>
  <c r="S1019" i="50"/>
  <c r="R1019" i="50"/>
  <c r="Q1019" i="50"/>
  <c r="U1019" i="50" s="1"/>
  <c r="V1019" i="50" s="1"/>
  <c r="P1019" i="50"/>
  <c r="O1019" i="50"/>
  <c r="N1019" i="50"/>
  <c r="H1019" i="50"/>
  <c r="U1018" i="50"/>
  <c r="V1018" i="50" s="1"/>
  <c r="T1018" i="50"/>
  <c r="S1018" i="50"/>
  <c r="R1018" i="50"/>
  <c r="Q1018" i="50"/>
  <c r="P1018" i="50"/>
  <c r="N1018" i="50"/>
  <c r="H1018" i="50"/>
  <c r="O1018" i="50" s="1"/>
  <c r="T1017" i="50"/>
  <c r="S1017" i="50"/>
  <c r="R1017" i="50"/>
  <c r="Q1017" i="50"/>
  <c r="P1017" i="50"/>
  <c r="N1017" i="50"/>
  <c r="H1017" i="50"/>
  <c r="U1016" i="50"/>
  <c r="V1016" i="50" s="1"/>
  <c r="T1016" i="50"/>
  <c r="S1016" i="50"/>
  <c r="R1016" i="50"/>
  <c r="Q1016" i="50"/>
  <c r="P1016" i="50"/>
  <c r="N1016" i="50"/>
  <c r="O1016" i="50" s="1"/>
  <c r="H1016" i="50"/>
  <c r="U1015" i="50"/>
  <c r="V1015" i="50" s="1"/>
  <c r="T1015" i="50"/>
  <c r="S1015" i="50"/>
  <c r="R1015" i="50"/>
  <c r="Q1015" i="50"/>
  <c r="P1015" i="50"/>
  <c r="O1015" i="50"/>
  <c r="N1015" i="50"/>
  <c r="H1015" i="50"/>
  <c r="T1014" i="50"/>
  <c r="S1014" i="50"/>
  <c r="R1014" i="50"/>
  <c r="Q1014" i="50"/>
  <c r="P1014" i="50"/>
  <c r="N1014" i="50"/>
  <c r="H1014" i="50"/>
  <c r="O1014" i="50" s="1"/>
  <c r="T1013" i="50"/>
  <c r="S1013" i="50"/>
  <c r="R1013" i="50"/>
  <c r="Q1013" i="50"/>
  <c r="U1013" i="50" s="1"/>
  <c r="V1013" i="50" s="1"/>
  <c r="P1013" i="50"/>
  <c r="O1013" i="50"/>
  <c r="N1013" i="50"/>
  <c r="H1013" i="50"/>
  <c r="T1012" i="50"/>
  <c r="S1012" i="50"/>
  <c r="R1012" i="50"/>
  <c r="U1012" i="50" s="1"/>
  <c r="V1012" i="50" s="1"/>
  <c r="Q1012" i="50"/>
  <c r="P1012" i="50"/>
  <c r="N1012" i="50"/>
  <c r="H1012" i="50"/>
  <c r="O1012" i="50" s="1"/>
  <c r="T1011" i="50"/>
  <c r="S1011" i="50"/>
  <c r="R1011" i="50"/>
  <c r="Q1011" i="50"/>
  <c r="P1011" i="50"/>
  <c r="U1011" i="50" s="1"/>
  <c r="N1011" i="50"/>
  <c r="O1011" i="50" s="1"/>
  <c r="H1011" i="50"/>
  <c r="T1010" i="50"/>
  <c r="S1010" i="50"/>
  <c r="R1010" i="50"/>
  <c r="Q1010" i="50"/>
  <c r="U1010" i="50" s="1"/>
  <c r="V1010" i="50" s="1"/>
  <c r="P1010" i="50"/>
  <c r="N1010" i="50"/>
  <c r="O1010" i="50" s="1"/>
  <c r="H1010" i="50"/>
  <c r="T1009" i="50"/>
  <c r="S1009" i="50"/>
  <c r="U1009" i="50" s="1"/>
  <c r="V1009" i="50" s="1"/>
  <c r="R1009" i="50"/>
  <c r="Q1009" i="50"/>
  <c r="P1009" i="50"/>
  <c r="O1009" i="50"/>
  <c r="N1009" i="50"/>
  <c r="H1009" i="50"/>
  <c r="T1008" i="50"/>
  <c r="S1008" i="50"/>
  <c r="S1005" i="50" s="1"/>
  <c r="S1004" i="50" s="1"/>
  <c r="S1002" i="50" s="1"/>
  <c r="S1000" i="50" s="1"/>
  <c r="R1008" i="50"/>
  <c r="Q1008" i="50"/>
  <c r="P1008" i="50"/>
  <c r="N1008" i="50"/>
  <c r="H1008" i="50"/>
  <c r="O1008" i="50" s="1"/>
  <c r="T1007" i="50"/>
  <c r="S1007" i="50"/>
  <c r="R1007" i="50"/>
  <c r="Q1007" i="50"/>
  <c r="P1007" i="50"/>
  <c r="O1007" i="50"/>
  <c r="N1007" i="50"/>
  <c r="H1007" i="50"/>
  <c r="U1006" i="50"/>
  <c r="T1006" i="50"/>
  <c r="T1005" i="50" s="1"/>
  <c r="T1004" i="50" s="1"/>
  <c r="T1002" i="50" s="1"/>
  <c r="T1000" i="50" s="1"/>
  <c r="S1006" i="50"/>
  <c r="R1006" i="50"/>
  <c r="Q1006" i="50"/>
  <c r="P1006" i="50"/>
  <c r="N1006" i="50"/>
  <c r="H1006" i="50"/>
  <c r="H1005" i="50" s="1"/>
  <c r="H1004" i="50" s="1"/>
  <c r="H1002" i="50" s="1"/>
  <c r="H1000" i="50" s="1"/>
  <c r="P1005" i="50"/>
  <c r="P1004" i="50" s="1"/>
  <c r="P1002" i="50" s="1"/>
  <c r="P1000" i="50" s="1"/>
  <c r="M1005" i="50"/>
  <c r="M1004" i="50" s="1"/>
  <c r="M1002" i="50" s="1"/>
  <c r="M1000" i="50" s="1"/>
  <c r="L1005" i="50"/>
  <c r="K1005" i="50"/>
  <c r="K1004" i="50" s="1"/>
  <c r="K1002" i="50" s="1"/>
  <c r="K1000" i="50" s="1"/>
  <c r="J1005" i="50"/>
  <c r="J1004" i="50" s="1"/>
  <c r="J1002" i="50" s="1"/>
  <c r="J1000" i="50" s="1"/>
  <c r="I1005" i="50"/>
  <c r="G1005" i="50"/>
  <c r="F1005" i="50"/>
  <c r="E1005" i="50"/>
  <c r="D1005" i="50"/>
  <c r="D1004" i="50" s="1"/>
  <c r="D1002" i="50" s="1"/>
  <c r="D1000" i="50" s="1"/>
  <c r="C1005" i="50"/>
  <c r="L1004" i="50"/>
  <c r="L1002" i="50" s="1"/>
  <c r="L1000" i="50" s="1"/>
  <c r="I1004" i="50"/>
  <c r="I1002" i="50" s="1"/>
  <c r="I1000" i="50" s="1"/>
  <c r="G1004" i="50"/>
  <c r="G1002" i="50" s="1"/>
  <c r="F1004" i="50"/>
  <c r="F1002" i="50" s="1"/>
  <c r="F1000" i="50" s="1"/>
  <c r="E1004" i="50"/>
  <c r="C1004" i="50"/>
  <c r="C1002" i="50" s="1"/>
  <c r="C1000" i="50" s="1"/>
  <c r="E1002" i="50"/>
  <c r="E1000" i="50" s="1"/>
  <c r="G1000" i="50"/>
  <c r="U998" i="50"/>
  <c r="T998" i="50"/>
  <c r="S998" i="50"/>
  <c r="R998" i="50"/>
  <c r="R997" i="50" s="1"/>
  <c r="R996" i="50" s="1"/>
  <c r="R994" i="50" s="1"/>
  <c r="R992" i="50" s="1"/>
  <c r="Q998" i="50"/>
  <c r="P998" i="50"/>
  <c r="O998" i="50"/>
  <c r="N998" i="50"/>
  <c r="N997" i="50" s="1"/>
  <c r="H998" i="50"/>
  <c r="H997" i="50" s="1"/>
  <c r="H996" i="50" s="1"/>
  <c r="H994" i="50" s="1"/>
  <c r="H992" i="50" s="1"/>
  <c r="T997" i="50"/>
  <c r="S997" i="50"/>
  <c r="S996" i="50" s="1"/>
  <c r="S994" i="50" s="1"/>
  <c r="Q997" i="50"/>
  <c r="Q996" i="50" s="1"/>
  <c r="P997" i="50"/>
  <c r="P996" i="50" s="1"/>
  <c r="P994" i="50" s="1"/>
  <c r="P992" i="50" s="1"/>
  <c r="M997" i="50"/>
  <c r="L997" i="50"/>
  <c r="K997" i="50"/>
  <c r="J997" i="50"/>
  <c r="J996" i="50" s="1"/>
  <c r="J994" i="50" s="1"/>
  <c r="J992" i="50" s="1"/>
  <c r="I997" i="50"/>
  <c r="G997" i="50"/>
  <c r="G996" i="50" s="1"/>
  <c r="G994" i="50" s="1"/>
  <c r="F997" i="50"/>
  <c r="E997" i="50"/>
  <c r="E996" i="50" s="1"/>
  <c r="D997" i="50"/>
  <c r="D996" i="50" s="1"/>
  <c r="D994" i="50" s="1"/>
  <c r="D992" i="50" s="1"/>
  <c r="C997" i="50"/>
  <c r="T996" i="50"/>
  <c r="M996" i="50"/>
  <c r="M994" i="50" s="1"/>
  <c r="M992" i="50" s="1"/>
  <c r="L996" i="50"/>
  <c r="L994" i="50" s="1"/>
  <c r="L992" i="50" s="1"/>
  <c r="K996" i="50"/>
  <c r="I996" i="50"/>
  <c r="F996" i="50"/>
  <c r="F994" i="50" s="1"/>
  <c r="F992" i="50" s="1"/>
  <c r="C996" i="50"/>
  <c r="C994" i="50" s="1"/>
  <c r="C992" i="50" s="1"/>
  <c r="T994" i="50"/>
  <c r="T992" i="50" s="1"/>
  <c r="Q994" i="50"/>
  <c r="Q992" i="50" s="1"/>
  <c r="K994" i="50"/>
  <c r="K992" i="50" s="1"/>
  <c r="I994" i="50"/>
  <c r="I992" i="50" s="1"/>
  <c r="E994" i="50"/>
  <c r="E992" i="50" s="1"/>
  <c r="S992" i="50"/>
  <c r="G992" i="50"/>
  <c r="U990" i="50"/>
  <c r="V990" i="50" s="1"/>
  <c r="T990" i="50"/>
  <c r="S990" i="50"/>
  <c r="R990" i="50"/>
  <c r="Q990" i="50"/>
  <c r="P990" i="50"/>
  <c r="O990" i="50"/>
  <c r="N990" i="50"/>
  <c r="H990" i="50"/>
  <c r="T989" i="50"/>
  <c r="S989" i="50"/>
  <c r="R989" i="50"/>
  <c r="Q989" i="50"/>
  <c r="P989" i="50"/>
  <c r="U989" i="50" s="1"/>
  <c r="V989" i="50" s="1"/>
  <c r="N989" i="50"/>
  <c r="O989" i="50" s="1"/>
  <c r="H989" i="50"/>
  <c r="T988" i="50"/>
  <c r="S988" i="50"/>
  <c r="U988" i="50" s="1"/>
  <c r="V988" i="50" s="1"/>
  <c r="R988" i="50"/>
  <c r="Q988" i="50"/>
  <c r="P988" i="50"/>
  <c r="N988" i="50"/>
  <c r="O988" i="50" s="1"/>
  <c r="H988" i="50"/>
  <c r="U987" i="50"/>
  <c r="V987" i="50" s="1"/>
  <c r="T987" i="50"/>
  <c r="S987" i="50"/>
  <c r="R987" i="50"/>
  <c r="Q987" i="50"/>
  <c r="P987" i="50"/>
  <c r="O987" i="50"/>
  <c r="N987" i="50"/>
  <c r="H987" i="50"/>
  <c r="T986" i="50"/>
  <c r="S986" i="50"/>
  <c r="R986" i="50"/>
  <c r="Q986" i="50"/>
  <c r="P986" i="50"/>
  <c r="N986" i="50"/>
  <c r="H986" i="50"/>
  <c r="O986" i="50" s="1"/>
  <c r="T985" i="50"/>
  <c r="T982" i="50" s="1"/>
  <c r="T981" i="50" s="1"/>
  <c r="T979" i="50" s="1"/>
  <c r="S985" i="50"/>
  <c r="R985" i="50"/>
  <c r="Q985" i="50"/>
  <c r="U985" i="50" s="1"/>
  <c r="V985" i="50" s="1"/>
  <c r="P985" i="50"/>
  <c r="O985" i="50"/>
  <c r="N985" i="50"/>
  <c r="H985" i="50"/>
  <c r="U984" i="50"/>
  <c r="V984" i="50" s="1"/>
  <c r="T984" i="50"/>
  <c r="S984" i="50"/>
  <c r="R984" i="50"/>
  <c r="Q984" i="50"/>
  <c r="P984" i="50"/>
  <c r="N984" i="50"/>
  <c r="H984" i="50"/>
  <c r="O984" i="50" s="1"/>
  <c r="U983" i="50"/>
  <c r="V983" i="50" s="1"/>
  <c r="T983" i="50"/>
  <c r="S983" i="50"/>
  <c r="S982" i="50" s="1"/>
  <c r="S981" i="50" s="1"/>
  <c r="S979" i="50" s="1"/>
  <c r="R983" i="50"/>
  <c r="R982" i="50" s="1"/>
  <c r="R981" i="50" s="1"/>
  <c r="R979" i="50" s="1"/>
  <c r="Q983" i="50"/>
  <c r="P983" i="50"/>
  <c r="P982" i="50" s="1"/>
  <c r="P981" i="50" s="1"/>
  <c r="P979" i="50" s="1"/>
  <c r="N983" i="50"/>
  <c r="O983" i="50" s="1"/>
  <c r="H983" i="50"/>
  <c r="Q982" i="50"/>
  <c r="N982" i="50"/>
  <c r="M982" i="50"/>
  <c r="L982" i="50"/>
  <c r="K982" i="50"/>
  <c r="K981" i="50" s="1"/>
  <c r="J982" i="50"/>
  <c r="I982" i="50"/>
  <c r="I981" i="50" s="1"/>
  <c r="G982" i="50"/>
  <c r="F982" i="50"/>
  <c r="E982" i="50"/>
  <c r="D982" i="50"/>
  <c r="C982" i="50"/>
  <c r="Q981" i="50"/>
  <c r="Q979" i="50" s="1"/>
  <c r="M981" i="50"/>
  <c r="L981" i="50"/>
  <c r="J981" i="50"/>
  <c r="J979" i="50" s="1"/>
  <c r="G981" i="50"/>
  <c r="G979" i="50" s="1"/>
  <c r="F981" i="50"/>
  <c r="E981" i="50"/>
  <c r="E979" i="50" s="1"/>
  <c r="D981" i="50"/>
  <c r="D979" i="50" s="1"/>
  <c r="C981" i="50"/>
  <c r="M979" i="50"/>
  <c r="L979" i="50"/>
  <c r="K979" i="50"/>
  <c r="I979" i="50"/>
  <c r="F979" i="50"/>
  <c r="C979" i="50"/>
  <c r="C970" i="50" s="1"/>
  <c r="U977" i="50"/>
  <c r="V977" i="50" s="1"/>
  <c r="T977" i="50"/>
  <c r="T975" i="50" s="1"/>
  <c r="T974" i="50" s="1"/>
  <c r="T972" i="50" s="1"/>
  <c r="S977" i="50"/>
  <c r="R977" i="50"/>
  <c r="Q977" i="50"/>
  <c r="P977" i="50"/>
  <c r="N977" i="50"/>
  <c r="O977" i="50" s="1"/>
  <c r="H977" i="50"/>
  <c r="U976" i="50"/>
  <c r="T976" i="50"/>
  <c r="S976" i="50"/>
  <c r="R976" i="50"/>
  <c r="R975" i="50" s="1"/>
  <c r="R974" i="50" s="1"/>
  <c r="R972" i="50" s="1"/>
  <c r="Q976" i="50"/>
  <c r="Q975" i="50" s="1"/>
  <c r="Q974" i="50" s="1"/>
  <c r="Q972" i="50" s="1"/>
  <c r="Q970" i="50" s="1"/>
  <c r="P976" i="50"/>
  <c r="O976" i="50"/>
  <c r="N976" i="50"/>
  <c r="H976" i="50"/>
  <c r="H975" i="50" s="1"/>
  <c r="H974" i="50" s="1"/>
  <c r="H972" i="50" s="1"/>
  <c r="S975" i="50"/>
  <c r="S974" i="50" s="1"/>
  <c r="P975" i="50"/>
  <c r="P974" i="50" s="1"/>
  <c r="P972" i="50" s="1"/>
  <c r="P970" i="50" s="1"/>
  <c r="M975" i="50"/>
  <c r="L975" i="50"/>
  <c r="K975" i="50"/>
  <c r="J975" i="50"/>
  <c r="J974" i="50" s="1"/>
  <c r="J972" i="50" s="1"/>
  <c r="I975" i="50"/>
  <c r="G975" i="50"/>
  <c r="G974" i="50" s="1"/>
  <c r="G972" i="50" s="1"/>
  <c r="G970" i="50" s="1"/>
  <c r="F975" i="50"/>
  <c r="E975" i="50"/>
  <c r="E974" i="50" s="1"/>
  <c r="E972" i="50" s="1"/>
  <c r="E970" i="50" s="1"/>
  <c r="D975" i="50"/>
  <c r="D974" i="50" s="1"/>
  <c r="D972" i="50" s="1"/>
  <c r="D970" i="50" s="1"/>
  <c r="C975" i="50"/>
  <c r="M974" i="50"/>
  <c r="M972" i="50" s="1"/>
  <c r="L974" i="50"/>
  <c r="L972" i="50" s="1"/>
  <c r="L970" i="50" s="1"/>
  <c r="K974" i="50"/>
  <c r="I974" i="50"/>
  <c r="F974" i="50"/>
  <c r="F972" i="50" s="1"/>
  <c r="F970" i="50" s="1"/>
  <c r="C974" i="50"/>
  <c r="C972" i="50" s="1"/>
  <c r="S972" i="50"/>
  <c r="S970" i="50" s="1"/>
  <c r="K972" i="50"/>
  <c r="I972" i="50"/>
  <c r="I970" i="50" s="1"/>
  <c r="M970" i="50"/>
  <c r="J970" i="50"/>
  <c r="U968" i="50"/>
  <c r="T968" i="50"/>
  <c r="T967" i="50" s="1"/>
  <c r="T966" i="50" s="1"/>
  <c r="T964" i="50" s="1"/>
  <c r="T962" i="50" s="1"/>
  <c r="S968" i="50"/>
  <c r="R968" i="50"/>
  <c r="R967" i="50" s="1"/>
  <c r="R966" i="50" s="1"/>
  <c r="R964" i="50" s="1"/>
  <c r="R962" i="50" s="1"/>
  <c r="Q968" i="50"/>
  <c r="P968" i="50"/>
  <c r="N968" i="50"/>
  <c r="H968" i="50"/>
  <c r="H967" i="50" s="1"/>
  <c r="H966" i="50" s="1"/>
  <c r="O966" i="50" s="1"/>
  <c r="S967" i="50"/>
  <c r="S966" i="50" s="1"/>
  <c r="S964" i="50" s="1"/>
  <c r="S962" i="50" s="1"/>
  <c r="Q967" i="50"/>
  <c r="P967" i="50"/>
  <c r="P966" i="50" s="1"/>
  <c r="P964" i="50" s="1"/>
  <c r="N967" i="50"/>
  <c r="M967" i="50"/>
  <c r="M966" i="50" s="1"/>
  <c r="M964" i="50" s="1"/>
  <c r="M962" i="50" s="1"/>
  <c r="L967" i="50"/>
  <c r="K967" i="50"/>
  <c r="K966" i="50" s="1"/>
  <c r="J967" i="50"/>
  <c r="J966" i="50" s="1"/>
  <c r="J964" i="50" s="1"/>
  <c r="J962" i="50" s="1"/>
  <c r="I967" i="50"/>
  <c r="G967" i="50"/>
  <c r="F967" i="50"/>
  <c r="E967" i="50"/>
  <c r="D967" i="50"/>
  <c r="D966" i="50" s="1"/>
  <c r="D964" i="50" s="1"/>
  <c r="D962" i="50" s="1"/>
  <c r="C967" i="50"/>
  <c r="Q966" i="50"/>
  <c r="Q964" i="50" s="1"/>
  <c r="Q962" i="50" s="1"/>
  <c r="N966" i="50"/>
  <c r="L966" i="50"/>
  <c r="L964" i="50" s="1"/>
  <c r="L962" i="50" s="1"/>
  <c r="I966" i="50"/>
  <c r="I964" i="50" s="1"/>
  <c r="G966" i="50"/>
  <c r="G964" i="50" s="1"/>
  <c r="G962" i="50" s="1"/>
  <c r="F966" i="50"/>
  <c r="F964" i="50" s="1"/>
  <c r="F962" i="50" s="1"/>
  <c r="E966" i="50"/>
  <c r="C966" i="50"/>
  <c r="N964" i="50"/>
  <c r="N962" i="50" s="1"/>
  <c r="K964" i="50"/>
  <c r="E964" i="50"/>
  <c r="E962" i="50" s="1"/>
  <c r="C964" i="50"/>
  <c r="C962" i="50" s="1"/>
  <c r="P962" i="50"/>
  <c r="K962" i="50"/>
  <c r="I962" i="50"/>
  <c r="T960" i="50"/>
  <c r="S960" i="50"/>
  <c r="R960" i="50"/>
  <c r="Q960" i="50"/>
  <c r="U960" i="50" s="1"/>
  <c r="V960" i="50" s="1"/>
  <c r="P960" i="50"/>
  <c r="O960" i="50"/>
  <c r="N960" i="50"/>
  <c r="H960" i="50"/>
  <c r="T959" i="50"/>
  <c r="S959" i="50"/>
  <c r="R959" i="50"/>
  <c r="Q959" i="50"/>
  <c r="P959" i="50"/>
  <c r="O959" i="50"/>
  <c r="N959" i="50"/>
  <c r="H959" i="50"/>
  <c r="T958" i="50"/>
  <c r="S958" i="50"/>
  <c r="R958" i="50"/>
  <c r="Q958" i="50"/>
  <c r="P958" i="50"/>
  <c r="N958" i="50"/>
  <c r="N956" i="50" s="1"/>
  <c r="H958" i="50"/>
  <c r="O958" i="50" s="1"/>
  <c r="U957" i="50"/>
  <c r="T957" i="50"/>
  <c r="T956" i="50" s="1"/>
  <c r="T955" i="50" s="1"/>
  <c r="T953" i="50" s="1"/>
  <c r="T951" i="50" s="1"/>
  <c r="S957" i="50"/>
  <c r="R957" i="50"/>
  <c r="R956" i="50" s="1"/>
  <c r="Q957" i="50"/>
  <c r="P957" i="50"/>
  <c r="N957" i="50"/>
  <c r="H957" i="50"/>
  <c r="S956" i="50"/>
  <c r="S955" i="50" s="1"/>
  <c r="S953" i="50" s="1"/>
  <c r="S951" i="50" s="1"/>
  <c r="P956" i="50"/>
  <c r="P955" i="50" s="1"/>
  <c r="P953" i="50" s="1"/>
  <c r="M956" i="50"/>
  <c r="M955" i="50" s="1"/>
  <c r="M953" i="50" s="1"/>
  <c r="M951" i="50" s="1"/>
  <c r="L956" i="50"/>
  <c r="K956" i="50"/>
  <c r="K955" i="50" s="1"/>
  <c r="J956" i="50"/>
  <c r="J955" i="50" s="1"/>
  <c r="J953" i="50" s="1"/>
  <c r="I956" i="50"/>
  <c r="G956" i="50"/>
  <c r="F956" i="50"/>
  <c r="E956" i="50"/>
  <c r="D956" i="50"/>
  <c r="D955" i="50" s="1"/>
  <c r="D953" i="50" s="1"/>
  <c r="C956" i="50"/>
  <c r="R955" i="50"/>
  <c r="R953" i="50" s="1"/>
  <c r="R951" i="50" s="1"/>
  <c r="L955" i="50"/>
  <c r="L953" i="50" s="1"/>
  <c r="L951" i="50" s="1"/>
  <c r="I955" i="50"/>
  <c r="G955" i="50"/>
  <c r="G953" i="50" s="1"/>
  <c r="F955" i="50"/>
  <c r="F953" i="50" s="1"/>
  <c r="F951" i="50" s="1"/>
  <c r="E955" i="50"/>
  <c r="C955" i="50"/>
  <c r="K953" i="50"/>
  <c r="K951" i="50" s="1"/>
  <c r="I953" i="50"/>
  <c r="E953" i="50"/>
  <c r="C953" i="50"/>
  <c r="C951" i="50" s="1"/>
  <c r="P951" i="50"/>
  <c r="J951" i="50"/>
  <c r="I951" i="50"/>
  <c r="G951" i="50"/>
  <c r="E951" i="50"/>
  <c r="D951" i="50"/>
  <c r="T949" i="50"/>
  <c r="S949" i="50"/>
  <c r="R949" i="50"/>
  <c r="Q949" i="50"/>
  <c r="U949" i="50" s="1"/>
  <c r="V949" i="50" s="1"/>
  <c r="P949" i="50"/>
  <c r="N949" i="50"/>
  <c r="H949" i="50"/>
  <c r="O949" i="50" s="1"/>
  <c r="T948" i="50"/>
  <c r="S948" i="50"/>
  <c r="S947" i="50" s="1"/>
  <c r="S946" i="50" s="1"/>
  <c r="S944" i="50" s="1"/>
  <c r="S942" i="50" s="1"/>
  <c r="R948" i="50"/>
  <c r="Q948" i="50"/>
  <c r="P948" i="50"/>
  <c r="N948" i="50"/>
  <c r="H948" i="50"/>
  <c r="O948" i="50" s="1"/>
  <c r="T947" i="50"/>
  <c r="R947" i="50"/>
  <c r="N947" i="50"/>
  <c r="M947" i="50"/>
  <c r="M946" i="50" s="1"/>
  <c r="M944" i="50" s="1"/>
  <c r="M942" i="50" s="1"/>
  <c r="L947" i="50"/>
  <c r="K947" i="50"/>
  <c r="K946" i="50" s="1"/>
  <c r="K944" i="50" s="1"/>
  <c r="K942" i="50" s="1"/>
  <c r="J947" i="50"/>
  <c r="J946" i="50" s="1"/>
  <c r="J944" i="50" s="1"/>
  <c r="J942" i="50" s="1"/>
  <c r="I947" i="50"/>
  <c r="G947" i="50"/>
  <c r="F947" i="50"/>
  <c r="E947" i="50"/>
  <c r="E946" i="50" s="1"/>
  <c r="E944" i="50" s="1"/>
  <c r="E942" i="50" s="1"/>
  <c r="D947" i="50"/>
  <c r="C947" i="50"/>
  <c r="T946" i="50"/>
  <c r="R946" i="50"/>
  <c r="R944" i="50" s="1"/>
  <c r="R942" i="50" s="1"/>
  <c r="N946" i="50"/>
  <c r="L946" i="50"/>
  <c r="I946" i="50"/>
  <c r="I944" i="50" s="1"/>
  <c r="I942" i="50" s="1"/>
  <c r="G946" i="50"/>
  <c r="G944" i="50" s="1"/>
  <c r="G942" i="50" s="1"/>
  <c r="F946" i="50"/>
  <c r="F944" i="50" s="1"/>
  <c r="F942" i="50" s="1"/>
  <c r="D946" i="50"/>
  <c r="D944" i="50" s="1"/>
  <c r="D942" i="50" s="1"/>
  <c r="C946" i="50"/>
  <c r="T944" i="50"/>
  <c r="N944" i="50"/>
  <c r="N942" i="50" s="1"/>
  <c r="L944" i="50"/>
  <c r="L942" i="50" s="1"/>
  <c r="C944" i="50"/>
  <c r="C942" i="50" s="1"/>
  <c r="T942" i="50"/>
  <c r="T940" i="50"/>
  <c r="S940" i="50"/>
  <c r="R940" i="50"/>
  <c r="Q940" i="50"/>
  <c r="P940" i="50"/>
  <c r="U940" i="50" s="1"/>
  <c r="V940" i="50" s="1"/>
  <c r="N940" i="50"/>
  <c r="O940" i="50" s="1"/>
  <c r="H940" i="50"/>
  <c r="T939" i="50"/>
  <c r="S939" i="50"/>
  <c r="R939" i="50"/>
  <c r="Q939" i="50"/>
  <c r="P939" i="50"/>
  <c r="U939" i="50" s="1"/>
  <c r="V939" i="50" s="1"/>
  <c r="N939" i="50"/>
  <c r="O939" i="50" s="1"/>
  <c r="H939" i="50"/>
  <c r="T938" i="50"/>
  <c r="S938" i="50"/>
  <c r="R938" i="50"/>
  <c r="Q938" i="50"/>
  <c r="U938" i="50" s="1"/>
  <c r="V938" i="50" s="1"/>
  <c r="P938" i="50"/>
  <c r="N938" i="50"/>
  <c r="O938" i="50" s="1"/>
  <c r="H938" i="50"/>
  <c r="T937" i="50"/>
  <c r="S937" i="50"/>
  <c r="R937" i="50"/>
  <c r="U937" i="50" s="1"/>
  <c r="V937" i="50" s="1"/>
  <c r="Q937" i="50"/>
  <c r="P937" i="50"/>
  <c r="N937" i="50"/>
  <c r="H937" i="50"/>
  <c r="O937" i="50" s="1"/>
  <c r="T936" i="50"/>
  <c r="S936" i="50"/>
  <c r="R936" i="50"/>
  <c r="Q936" i="50"/>
  <c r="H936" i="50"/>
  <c r="U935" i="50"/>
  <c r="V935" i="50" s="1"/>
  <c r="T935" i="50"/>
  <c r="S935" i="50"/>
  <c r="R935" i="50"/>
  <c r="Q935" i="50"/>
  <c r="P935" i="50"/>
  <c r="O935" i="50"/>
  <c r="N935" i="50"/>
  <c r="H935" i="50"/>
  <c r="V934" i="50"/>
  <c r="T934" i="50"/>
  <c r="S934" i="50"/>
  <c r="R934" i="50"/>
  <c r="Q934" i="50"/>
  <c r="U934" i="50" s="1"/>
  <c r="P934" i="50"/>
  <c r="N934" i="50"/>
  <c r="H934" i="50"/>
  <c r="T933" i="50"/>
  <c r="Q933" i="50"/>
  <c r="M933" i="50"/>
  <c r="L933" i="50"/>
  <c r="K933" i="50"/>
  <c r="J933" i="50"/>
  <c r="H933" i="50"/>
  <c r="G933" i="50"/>
  <c r="F933" i="50"/>
  <c r="S933" i="50" s="1"/>
  <c r="E933" i="50"/>
  <c r="E929" i="50" s="1"/>
  <c r="D933" i="50"/>
  <c r="C933" i="50"/>
  <c r="T931" i="50"/>
  <c r="S931" i="50"/>
  <c r="S930" i="50" s="1"/>
  <c r="S929" i="50" s="1"/>
  <c r="R931" i="50"/>
  <c r="Q931" i="50"/>
  <c r="Q930" i="50" s="1"/>
  <c r="Q929" i="50" s="1"/>
  <c r="H931" i="50"/>
  <c r="H930" i="50" s="1"/>
  <c r="T930" i="50"/>
  <c r="T929" i="50" s="1"/>
  <c r="R930" i="50"/>
  <c r="M930" i="50"/>
  <c r="L930" i="50"/>
  <c r="L929" i="50" s="1"/>
  <c r="K930" i="50"/>
  <c r="K929" i="50" s="1"/>
  <c r="J930" i="50"/>
  <c r="G930" i="50"/>
  <c r="F930" i="50"/>
  <c r="E930" i="50"/>
  <c r="D930" i="50"/>
  <c r="C930" i="50"/>
  <c r="M929" i="50"/>
  <c r="J929" i="50"/>
  <c r="G929" i="50"/>
  <c r="F929" i="50"/>
  <c r="D929" i="50"/>
  <c r="T927" i="50"/>
  <c r="S927" i="50"/>
  <c r="R927" i="50"/>
  <c r="Q927" i="50"/>
  <c r="H927" i="50"/>
  <c r="T926" i="50"/>
  <c r="S926" i="50"/>
  <c r="R926" i="50"/>
  <c r="Q926" i="50"/>
  <c r="H926" i="50"/>
  <c r="U925" i="50"/>
  <c r="V925" i="50" s="1"/>
  <c r="T925" i="50"/>
  <c r="S925" i="50"/>
  <c r="R925" i="50"/>
  <c r="Q925" i="50"/>
  <c r="P925" i="50"/>
  <c r="N925" i="50"/>
  <c r="H925" i="50"/>
  <c r="O925" i="50" s="1"/>
  <c r="V924" i="50"/>
  <c r="U924" i="50"/>
  <c r="T924" i="50"/>
  <c r="S924" i="50"/>
  <c r="R924" i="50"/>
  <c r="Q924" i="50"/>
  <c r="P924" i="50"/>
  <c r="N924" i="50"/>
  <c r="O924" i="50" s="1"/>
  <c r="H924" i="50"/>
  <c r="T923" i="50"/>
  <c r="S923" i="50"/>
  <c r="R923" i="50"/>
  <c r="Q923" i="50"/>
  <c r="P923" i="50"/>
  <c r="O923" i="50"/>
  <c r="N923" i="50"/>
  <c r="H923" i="50"/>
  <c r="T922" i="50"/>
  <c r="S922" i="50"/>
  <c r="R922" i="50"/>
  <c r="Q922" i="50"/>
  <c r="H922" i="50"/>
  <c r="T921" i="50"/>
  <c r="S921" i="50"/>
  <c r="R921" i="50"/>
  <c r="Q921" i="50"/>
  <c r="P921" i="50"/>
  <c r="U921" i="50" s="1"/>
  <c r="V921" i="50" s="1"/>
  <c r="N921" i="50"/>
  <c r="O921" i="50" s="1"/>
  <c r="H921" i="50"/>
  <c r="T920" i="50"/>
  <c r="S920" i="50"/>
  <c r="R920" i="50"/>
  <c r="Q920" i="50"/>
  <c r="H920" i="50"/>
  <c r="T919" i="50"/>
  <c r="S919" i="50"/>
  <c r="R919" i="50"/>
  <c r="Q919" i="50"/>
  <c r="H919" i="50"/>
  <c r="T918" i="50"/>
  <c r="S918" i="50"/>
  <c r="R918" i="50"/>
  <c r="Q918" i="50"/>
  <c r="H918" i="50"/>
  <c r="T917" i="50"/>
  <c r="S917" i="50"/>
  <c r="U917" i="50" s="1"/>
  <c r="R917" i="50"/>
  <c r="Q917" i="50"/>
  <c r="P917" i="50"/>
  <c r="N917" i="50"/>
  <c r="H917" i="50"/>
  <c r="T916" i="50"/>
  <c r="S916" i="50"/>
  <c r="R916" i="50"/>
  <c r="Q916" i="50"/>
  <c r="H916" i="50"/>
  <c r="T915" i="50"/>
  <c r="S915" i="50"/>
  <c r="R915" i="50"/>
  <c r="Q915" i="50"/>
  <c r="H915" i="50"/>
  <c r="T914" i="50"/>
  <c r="S914" i="50"/>
  <c r="R914" i="50"/>
  <c r="Q914" i="50"/>
  <c r="H914" i="50"/>
  <c r="T913" i="50"/>
  <c r="S913" i="50"/>
  <c r="R913" i="50"/>
  <c r="Q913" i="50"/>
  <c r="P913" i="50"/>
  <c r="U913" i="50" s="1"/>
  <c r="V913" i="50" s="1"/>
  <c r="N913" i="50"/>
  <c r="O913" i="50" s="1"/>
  <c r="H913" i="50"/>
  <c r="T912" i="50"/>
  <c r="S912" i="50"/>
  <c r="R912" i="50"/>
  <c r="Q912" i="50"/>
  <c r="P912" i="50"/>
  <c r="O912" i="50"/>
  <c r="N912" i="50"/>
  <c r="H912" i="50"/>
  <c r="V911" i="50"/>
  <c r="T911" i="50"/>
  <c r="S911" i="50"/>
  <c r="R911" i="50"/>
  <c r="Q911" i="50"/>
  <c r="P911" i="50"/>
  <c r="U911" i="50" s="1"/>
  <c r="N911" i="50"/>
  <c r="O911" i="50" s="1"/>
  <c r="H911" i="50"/>
  <c r="T910" i="50"/>
  <c r="S910" i="50"/>
  <c r="R910" i="50"/>
  <c r="Q910" i="50"/>
  <c r="P910" i="50"/>
  <c r="N910" i="50"/>
  <c r="H910" i="50"/>
  <c r="T909" i="50"/>
  <c r="S909" i="50"/>
  <c r="R909" i="50"/>
  <c r="U909" i="50" s="1"/>
  <c r="V909" i="50" s="1"/>
  <c r="Q909" i="50"/>
  <c r="P909" i="50"/>
  <c r="N909" i="50"/>
  <c r="O909" i="50" s="1"/>
  <c r="H909" i="50"/>
  <c r="T908" i="50"/>
  <c r="S908" i="50"/>
  <c r="R908" i="50"/>
  <c r="Q908" i="50"/>
  <c r="H908" i="50"/>
  <c r="T907" i="50"/>
  <c r="S907" i="50"/>
  <c r="U907" i="50" s="1"/>
  <c r="V907" i="50" s="1"/>
  <c r="R907" i="50"/>
  <c r="Q907" i="50"/>
  <c r="P907" i="50"/>
  <c r="O907" i="50"/>
  <c r="N907" i="50"/>
  <c r="H907" i="50"/>
  <c r="T906" i="50"/>
  <c r="S906" i="50"/>
  <c r="R906" i="50"/>
  <c r="R900" i="50" s="1"/>
  <c r="R899" i="50" s="1"/>
  <c r="Q906" i="50"/>
  <c r="P906" i="50"/>
  <c r="N906" i="50"/>
  <c r="H906" i="50"/>
  <c r="O906" i="50" s="1"/>
  <c r="T905" i="50"/>
  <c r="S905" i="50"/>
  <c r="R905" i="50"/>
  <c r="Q905" i="50"/>
  <c r="P905" i="50"/>
  <c r="U905" i="50" s="1"/>
  <c r="V905" i="50" s="1"/>
  <c r="O905" i="50"/>
  <c r="N905" i="50"/>
  <c r="H905" i="50"/>
  <c r="U904" i="50"/>
  <c r="V904" i="50" s="1"/>
  <c r="T904" i="50"/>
  <c r="S904" i="50"/>
  <c r="R904" i="50"/>
  <c r="Q904" i="50"/>
  <c r="P904" i="50"/>
  <c r="N904" i="50"/>
  <c r="O904" i="50" s="1"/>
  <c r="H904" i="50"/>
  <c r="T903" i="50"/>
  <c r="S903" i="50"/>
  <c r="R903" i="50"/>
  <c r="Q903" i="50"/>
  <c r="P903" i="50"/>
  <c r="U903" i="50" s="1"/>
  <c r="V903" i="50" s="1"/>
  <c r="O903" i="50"/>
  <c r="N903" i="50"/>
  <c r="H903" i="50"/>
  <c r="U902" i="50"/>
  <c r="V902" i="50" s="1"/>
  <c r="T902" i="50"/>
  <c r="S902" i="50"/>
  <c r="R902" i="50"/>
  <c r="Q902" i="50"/>
  <c r="P902" i="50"/>
  <c r="N902" i="50"/>
  <c r="O902" i="50" s="1"/>
  <c r="H902" i="50"/>
  <c r="T901" i="50"/>
  <c r="S901" i="50"/>
  <c r="R901" i="50"/>
  <c r="Q901" i="50"/>
  <c r="H901" i="50"/>
  <c r="M900" i="50"/>
  <c r="L900" i="50"/>
  <c r="L899" i="50" s="1"/>
  <c r="L897" i="50" s="1"/>
  <c r="L895" i="50" s="1"/>
  <c r="K900" i="50"/>
  <c r="K899" i="50" s="1"/>
  <c r="J900" i="50"/>
  <c r="G900" i="50"/>
  <c r="G899" i="50" s="1"/>
  <c r="G897" i="50" s="1"/>
  <c r="F900" i="50"/>
  <c r="F899" i="50" s="1"/>
  <c r="F897" i="50" s="1"/>
  <c r="F895" i="50" s="1"/>
  <c r="E900" i="50"/>
  <c r="E899" i="50" s="1"/>
  <c r="D900" i="50"/>
  <c r="C900" i="50"/>
  <c r="C899" i="50" s="1"/>
  <c r="M899" i="50"/>
  <c r="M897" i="50" s="1"/>
  <c r="M895" i="50" s="1"/>
  <c r="J899" i="50"/>
  <c r="J897" i="50" s="1"/>
  <c r="J895" i="50" s="1"/>
  <c r="D899" i="50"/>
  <c r="D897" i="50" s="1"/>
  <c r="D895" i="50" s="1"/>
  <c r="K897" i="50"/>
  <c r="K895" i="50" s="1"/>
  <c r="G895" i="50"/>
  <c r="T893" i="50"/>
  <c r="S893" i="50"/>
  <c r="R893" i="50"/>
  <c r="Q893" i="50"/>
  <c r="P893" i="50"/>
  <c r="U893" i="50" s="1"/>
  <c r="V893" i="50" s="1"/>
  <c r="N893" i="50"/>
  <c r="O893" i="50" s="1"/>
  <c r="H893" i="50"/>
  <c r="T892" i="50"/>
  <c r="S892" i="50"/>
  <c r="R892" i="50"/>
  <c r="Q892" i="50"/>
  <c r="P892" i="50"/>
  <c r="U892" i="50" s="1"/>
  <c r="V892" i="50" s="1"/>
  <c r="N892" i="50"/>
  <c r="O892" i="50" s="1"/>
  <c r="H892" i="50"/>
  <c r="T891" i="50"/>
  <c r="S891" i="50"/>
  <c r="R891" i="50"/>
  <c r="U891" i="50" s="1"/>
  <c r="V891" i="50" s="1"/>
  <c r="Q891" i="50"/>
  <c r="P891" i="50"/>
  <c r="N891" i="50"/>
  <c r="O891" i="50" s="1"/>
  <c r="H891" i="50"/>
  <c r="T890" i="50"/>
  <c r="S890" i="50"/>
  <c r="R890" i="50"/>
  <c r="Q890" i="50"/>
  <c r="P890" i="50"/>
  <c r="U890" i="50" s="1"/>
  <c r="V890" i="50" s="1"/>
  <c r="N890" i="50"/>
  <c r="O890" i="50" s="1"/>
  <c r="H890" i="50"/>
  <c r="T889" i="50"/>
  <c r="S889" i="50"/>
  <c r="R889" i="50"/>
  <c r="Q889" i="50"/>
  <c r="P889" i="50"/>
  <c r="N889" i="50"/>
  <c r="O889" i="50" s="1"/>
  <c r="H889" i="50"/>
  <c r="T888" i="50"/>
  <c r="S888" i="50"/>
  <c r="R888" i="50"/>
  <c r="Q888" i="50"/>
  <c r="P888" i="50"/>
  <c r="O888" i="50"/>
  <c r="N888" i="50"/>
  <c r="H888" i="50"/>
  <c r="T887" i="50"/>
  <c r="S887" i="50"/>
  <c r="R887" i="50"/>
  <c r="Q887" i="50"/>
  <c r="P887" i="50"/>
  <c r="U887" i="50" s="1"/>
  <c r="V887" i="50" s="1"/>
  <c r="N887" i="50"/>
  <c r="H887" i="50"/>
  <c r="P886" i="50"/>
  <c r="M886" i="50"/>
  <c r="L886" i="50"/>
  <c r="L885" i="50" s="1"/>
  <c r="K886" i="50"/>
  <c r="J886" i="50"/>
  <c r="J885" i="50" s="1"/>
  <c r="I886" i="50"/>
  <c r="H886" i="50"/>
  <c r="H885" i="50" s="1"/>
  <c r="G886" i="50"/>
  <c r="F886" i="50"/>
  <c r="E886" i="50"/>
  <c r="E885" i="50" s="1"/>
  <c r="D886" i="50"/>
  <c r="C886" i="50"/>
  <c r="K885" i="50"/>
  <c r="I885" i="50"/>
  <c r="G885" i="50"/>
  <c r="F885" i="50"/>
  <c r="C885" i="50"/>
  <c r="T883" i="50"/>
  <c r="S883" i="50"/>
  <c r="S879" i="50" s="1"/>
  <c r="S878" i="50" s="1"/>
  <c r="R883" i="50"/>
  <c r="Q883" i="50"/>
  <c r="H883" i="50"/>
  <c r="T882" i="50"/>
  <c r="S882" i="50"/>
  <c r="R882" i="50"/>
  <c r="Q882" i="50"/>
  <c r="P882" i="50"/>
  <c r="N882" i="50"/>
  <c r="O882" i="50" s="1"/>
  <c r="H882" i="50"/>
  <c r="T881" i="50"/>
  <c r="T879" i="50" s="1"/>
  <c r="T878" i="50" s="1"/>
  <c r="S881" i="50"/>
  <c r="R881" i="50"/>
  <c r="Q881" i="50"/>
  <c r="P881" i="50"/>
  <c r="N881" i="50"/>
  <c r="H881" i="50"/>
  <c r="T880" i="50"/>
  <c r="S880" i="50"/>
  <c r="R880" i="50"/>
  <c r="Q880" i="50"/>
  <c r="Q879" i="50" s="1"/>
  <c r="P880" i="50"/>
  <c r="N880" i="50"/>
  <c r="H880" i="50"/>
  <c r="M879" i="50"/>
  <c r="M878" i="50" s="1"/>
  <c r="L879" i="50"/>
  <c r="K879" i="50"/>
  <c r="J879" i="50"/>
  <c r="J878" i="50" s="1"/>
  <c r="G879" i="50"/>
  <c r="G878" i="50" s="1"/>
  <c r="F879" i="50"/>
  <c r="E879" i="50"/>
  <c r="D879" i="50"/>
  <c r="C879" i="50"/>
  <c r="C878" i="50" s="1"/>
  <c r="Q878" i="50"/>
  <c r="L878" i="50"/>
  <c r="K878" i="50"/>
  <c r="F878" i="50"/>
  <c r="E878" i="50"/>
  <c r="D878" i="50"/>
  <c r="T876" i="50"/>
  <c r="S876" i="50"/>
  <c r="Q876" i="50"/>
  <c r="P876" i="50"/>
  <c r="T875" i="50"/>
  <c r="S875" i="50"/>
  <c r="Q875" i="50"/>
  <c r="P875" i="50"/>
  <c r="T874" i="50"/>
  <c r="S874" i="50"/>
  <c r="Q874" i="50"/>
  <c r="P874" i="50"/>
  <c r="T873" i="50"/>
  <c r="S873" i="50"/>
  <c r="Q873" i="50"/>
  <c r="P873" i="50"/>
  <c r="V872" i="50"/>
  <c r="U872" i="50"/>
  <c r="T872" i="50"/>
  <c r="S872" i="50"/>
  <c r="R872" i="50"/>
  <c r="Q872" i="50"/>
  <c r="P872" i="50"/>
  <c r="N872" i="50"/>
  <c r="O872" i="50" s="1"/>
  <c r="H872" i="50"/>
  <c r="T871" i="50"/>
  <c r="S871" i="50"/>
  <c r="Q871" i="50"/>
  <c r="P871" i="50"/>
  <c r="T870" i="50"/>
  <c r="S870" i="50"/>
  <c r="Q870" i="50"/>
  <c r="P870" i="50"/>
  <c r="T869" i="50"/>
  <c r="S869" i="50"/>
  <c r="Q869" i="50"/>
  <c r="P869" i="50"/>
  <c r="T868" i="50"/>
  <c r="S868" i="50"/>
  <c r="Q868" i="50"/>
  <c r="P868" i="50"/>
  <c r="T867" i="50"/>
  <c r="S867" i="50"/>
  <c r="R867" i="50"/>
  <c r="Q867" i="50"/>
  <c r="P867" i="50"/>
  <c r="O867" i="50"/>
  <c r="N867" i="50"/>
  <c r="H867" i="50"/>
  <c r="T866" i="50"/>
  <c r="S866" i="50"/>
  <c r="R866" i="50"/>
  <c r="Q866" i="50"/>
  <c r="P866" i="50"/>
  <c r="N866" i="50"/>
  <c r="O866" i="50" s="1"/>
  <c r="H866" i="50"/>
  <c r="T865" i="50"/>
  <c r="S865" i="50"/>
  <c r="Q865" i="50"/>
  <c r="P865" i="50"/>
  <c r="T864" i="50"/>
  <c r="S864" i="50"/>
  <c r="Q864" i="50"/>
  <c r="P864" i="50"/>
  <c r="T863" i="50"/>
  <c r="S863" i="50"/>
  <c r="Q863" i="50"/>
  <c r="P863" i="50"/>
  <c r="T862" i="50"/>
  <c r="S862" i="50"/>
  <c r="Q862" i="50"/>
  <c r="P862" i="50"/>
  <c r="T861" i="50"/>
  <c r="S861" i="50"/>
  <c r="R861" i="50"/>
  <c r="Q861" i="50"/>
  <c r="P861" i="50"/>
  <c r="U861" i="50" s="1"/>
  <c r="V861" i="50" s="1"/>
  <c r="N861" i="50"/>
  <c r="O861" i="50" s="1"/>
  <c r="H861" i="50"/>
  <c r="T860" i="50"/>
  <c r="S860" i="50"/>
  <c r="Q860" i="50"/>
  <c r="P860" i="50"/>
  <c r="T859" i="50"/>
  <c r="S859" i="50"/>
  <c r="Q859" i="50"/>
  <c r="P859" i="50"/>
  <c r="T858" i="50"/>
  <c r="S858" i="50"/>
  <c r="Q858" i="50"/>
  <c r="P858" i="50"/>
  <c r="T857" i="50"/>
  <c r="S857" i="50"/>
  <c r="Q857" i="50"/>
  <c r="P857" i="50"/>
  <c r="T856" i="50"/>
  <c r="S856" i="50"/>
  <c r="R856" i="50"/>
  <c r="Q856" i="50"/>
  <c r="P856" i="50"/>
  <c r="O856" i="50"/>
  <c r="N856" i="50"/>
  <c r="H856" i="50"/>
  <c r="T855" i="50"/>
  <c r="S855" i="50"/>
  <c r="Q855" i="50"/>
  <c r="P855" i="50"/>
  <c r="T854" i="50"/>
  <c r="S854" i="50"/>
  <c r="R854" i="50"/>
  <c r="Q854" i="50"/>
  <c r="U854" i="50" s="1"/>
  <c r="V854" i="50" s="1"/>
  <c r="P854" i="50"/>
  <c r="O854" i="50"/>
  <c r="N854" i="50"/>
  <c r="H854" i="50"/>
  <c r="T853" i="50"/>
  <c r="S853" i="50"/>
  <c r="Q853" i="50"/>
  <c r="P853" i="50"/>
  <c r="T852" i="50"/>
  <c r="S852" i="50"/>
  <c r="R852" i="50"/>
  <c r="Q852" i="50"/>
  <c r="P852" i="50"/>
  <c r="U852" i="50" s="1"/>
  <c r="V852" i="50" s="1"/>
  <c r="N852" i="50"/>
  <c r="O852" i="50" s="1"/>
  <c r="H852" i="50"/>
  <c r="T851" i="50"/>
  <c r="S851" i="50"/>
  <c r="Q851" i="50"/>
  <c r="P851" i="50"/>
  <c r="T850" i="50"/>
  <c r="S850" i="50"/>
  <c r="R850" i="50"/>
  <c r="Q850" i="50"/>
  <c r="P850" i="50"/>
  <c r="N850" i="50"/>
  <c r="T849" i="50"/>
  <c r="S849" i="50"/>
  <c r="Q849" i="50"/>
  <c r="P849" i="50"/>
  <c r="M848" i="50"/>
  <c r="M847" i="50" s="1"/>
  <c r="L848" i="50"/>
  <c r="L847" i="50" s="1"/>
  <c r="L845" i="50" s="1"/>
  <c r="L843" i="50" s="1"/>
  <c r="J848" i="50"/>
  <c r="J847" i="50" s="1"/>
  <c r="J845" i="50" s="1"/>
  <c r="J843" i="50" s="1"/>
  <c r="I848" i="50"/>
  <c r="G848" i="50"/>
  <c r="F848" i="50"/>
  <c r="D848" i="50"/>
  <c r="C848" i="50"/>
  <c r="C847" i="50" s="1"/>
  <c r="I847" i="50"/>
  <c r="G847" i="50"/>
  <c r="F847" i="50"/>
  <c r="F845" i="50" s="1"/>
  <c r="F843" i="50" s="1"/>
  <c r="D847" i="50"/>
  <c r="G845" i="50"/>
  <c r="G843" i="50" s="1"/>
  <c r="U841" i="50"/>
  <c r="U840" i="50" s="1"/>
  <c r="U839" i="50" s="1"/>
  <c r="T841" i="50"/>
  <c r="T840" i="50" s="1"/>
  <c r="T839" i="50" s="1"/>
  <c r="T837" i="50" s="1"/>
  <c r="S841" i="50"/>
  <c r="S840" i="50" s="1"/>
  <c r="S839" i="50" s="1"/>
  <c r="S837" i="50" s="1"/>
  <c r="S835" i="50" s="1"/>
  <c r="R841" i="50"/>
  <c r="Q841" i="50"/>
  <c r="P841" i="50"/>
  <c r="N841" i="50"/>
  <c r="O841" i="50" s="1"/>
  <c r="H841" i="50"/>
  <c r="R840" i="50"/>
  <c r="R839" i="50" s="1"/>
  <c r="R837" i="50" s="1"/>
  <c r="R835" i="50" s="1"/>
  <c r="Q840" i="50"/>
  <c r="Q839" i="50" s="1"/>
  <c r="Q837" i="50" s="1"/>
  <c r="Q835" i="50" s="1"/>
  <c r="P840" i="50"/>
  <c r="M840" i="50"/>
  <c r="L840" i="50"/>
  <c r="K840" i="50"/>
  <c r="K839" i="50" s="1"/>
  <c r="K837" i="50" s="1"/>
  <c r="K835" i="50" s="1"/>
  <c r="J840" i="50"/>
  <c r="I840" i="50"/>
  <c r="I839" i="50" s="1"/>
  <c r="I837" i="50" s="1"/>
  <c r="I835" i="50" s="1"/>
  <c r="H840" i="50"/>
  <c r="G840" i="50"/>
  <c r="F840" i="50"/>
  <c r="F839" i="50" s="1"/>
  <c r="F837" i="50" s="1"/>
  <c r="F835" i="50" s="1"/>
  <c r="E840" i="50"/>
  <c r="E839" i="50" s="1"/>
  <c r="E837" i="50" s="1"/>
  <c r="E835" i="50" s="1"/>
  <c r="D840" i="50"/>
  <c r="C840" i="50"/>
  <c r="P839" i="50"/>
  <c r="M839" i="50"/>
  <c r="M837" i="50" s="1"/>
  <c r="M835" i="50" s="1"/>
  <c r="L839" i="50"/>
  <c r="L837" i="50" s="1"/>
  <c r="L835" i="50" s="1"/>
  <c r="J839" i="50"/>
  <c r="H839" i="50"/>
  <c r="G839" i="50"/>
  <c r="G837" i="50" s="1"/>
  <c r="D839" i="50"/>
  <c r="D837" i="50" s="1"/>
  <c r="D835" i="50" s="1"/>
  <c r="C839" i="50"/>
  <c r="P837" i="50"/>
  <c r="P835" i="50" s="1"/>
  <c r="J837" i="50"/>
  <c r="J835" i="50" s="1"/>
  <c r="H837" i="50"/>
  <c r="C837" i="50"/>
  <c r="C835" i="50" s="1"/>
  <c r="T835" i="50"/>
  <c r="H835" i="50"/>
  <c r="G835" i="50"/>
  <c r="T833" i="50"/>
  <c r="T832" i="50" s="1"/>
  <c r="T831" i="50" s="1"/>
  <c r="T829" i="50" s="1"/>
  <c r="T827" i="50" s="1"/>
  <c r="S833" i="50"/>
  <c r="S832" i="50" s="1"/>
  <c r="R833" i="50"/>
  <c r="R832" i="50" s="1"/>
  <c r="R831" i="50" s="1"/>
  <c r="R829" i="50" s="1"/>
  <c r="R827" i="50" s="1"/>
  <c r="Q833" i="50"/>
  <c r="P833" i="50"/>
  <c r="N833" i="50"/>
  <c r="H833" i="50"/>
  <c r="Q832" i="50"/>
  <c r="Q831" i="50" s="1"/>
  <c r="P832" i="50"/>
  <c r="P831" i="50" s="1"/>
  <c r="P829" i="50" s="1"/>
  <c r="P827" i="50" s="1"/>
  <c r="M832" i="50"/>
  <c r="L832" i="50"/>
  <c r="L831" i="50" s="1"/>
  <c r="L829" i="50" s="1"/>
  <c r="L827" i="50" s="1"/>
  <c r="K832" i="50"/>
  <c r="K831" i="50" s="1"/>
  <c r="K829" i="50" s="1"/>
  <c r="K827" i="50" s="1"/>
  <c r="J832" i="50"/>
  <c r="J831" i="50" s="1"/>
  <c r="J829" i="50" s="1"/>
  <c r="J827" i="50" s="1"/>
  <c r="I832" i="50"/>
  <c r="H832" i="50"/>
  <c r="G832" i="50"/>
  <c r="F832" i="50"/>
  <c r="E832" i="50"/>
  <c r="E831" i="50" s="1"/>
  <c r="D832" i="50"/>
  <c r="C832" i="50"/>
  <c r="C831" i="50" s="1"/>
  <c r="S831" i="50"/>
  <c r="S829" i="50" s="1"/>
  <c r="S827" i="50" s="1"/>
  <c r="M831" i="50"/>
  <c r="M829" i="50" s="1"/>
  <c r="I831" i="50"/>
  <c r="H831" i="50"/>
  <c r="G831" i="50"/>
  <c r="F831" i="50"/>
  <c r="D831" i="50"/>
  <c r="D829" i="50" s="1"/>
  <c r="Q829" i="50"/>
  <c r="Q827" i="50" s="1"/>
  <c r="I829" i="50"/>
  <c r="I827" i="50" s="1"/>
  <c r="H829" i="50"/>
  <c r="H827" i="50" s="1"/>
  <c r="G829" i="50"/>
  <c r="G827" i="50" s="1"/>
  <c r="F829" i="50"/>
  <c r="F827" i="50" s="1"/>
  <c r="E829" i="50"/>
  <c r="E827" i="50" s="1"/>
  <c r="C829" i="50"/>
  <c r="C827" i="50" s="1"/>
  <c r="M827" i="50"/>
  <c r="D827" i="50"/>
  <c r="T825" i="50"/>
  <c r="T821" i="50" s="1"/>
  <c r="T820" i="50" s="1"/>
  <c r="T818" i="50" s="1"/>
  <c r="S825" i="50"/>
  <c r="R825" i="50"/>
  <c r="U825" i="50" s="1"/>
  <c r="V825" i="50" s="1"/>
  <c r="Q825" i="50"/>
  <c r="P825" i="50"/>
  <c r="N825" i="50"/>
  <c r="H825" i="50"/>
  <c r="U824" i="50"/>
  <c r="V824" i="50" s="1"/>
  <c r="T824" i="50"/>
  <c r="S824" i="50"/>
  <c r="R824" i="50"/>
  <c r="Q824" i="50"/>
  <c r="Q821" i="50" s="1"/>
  <c r="Q820" i="50" s="1"/>
  <c r="Q818" i="50" s="1"/>
  <c r="P824" i="50"/>
  <c r="O824" i="50"/>
  <c r="N824" i="50"/>
  <c r="H824" i="50"/>
  <c r="T823" i="50"/>
  <c r="S823" i="50"/>
  <c r="S821" i="50" s="1"/>
  <c r="R823" i="50"/>
  <c r="Q823" i="50"/>
  <c r="P823" i="50"/>
  <c r="U823" i="50" s="1"/>
  <c r="N823" i="50"/>
  <c r="H823" i="50"/>
  <c r="O823" i="50" s="1"/>
  <c r="T822" i="50"/>
  <c r="S822" i="50"/>
  <c r="R822" i="50"/>
  <c r="Q822" i="50"/>
  <c r="P822" i="50"/>
  <c r="N822" i="50"/>
  <c r="H822" i="50"/>
  <c r="O822" i="50" s="1"/>
  <c r="N821" i="50"/>
  <c r="M821" i="50"/>
  <c r="L821" i="50"/>
  <c r="K821" i="50"/>
  <c r="K820" i="50" s="1"/>
  <c r="K818" i="50" s="1"/>
  <c r="J821" i="50"/>
  <c r="J820" i="50" s="1"/>
  <c r="J818" i="50" s="1"/>
  <c r="I821" i="50"/>
  <c r="I820" i="50" s="1"/>
  <c r="I818" i="50" s="1"/>
  <c r="G821" i="50"/>
  <c r="F821" i="50"/>
  <c r="E821" i="50"/>
  <c r="D821" i="50"/>
  <c r="C821" i="50"/>
  <c r="S820" i="50"/>
  <c r="S818" i="50" s="1"/>
  <c r="M820" i="50"/>
  <c r="L820" i="50"/>
  <c r="G820" i="50"/>
  <c r="G818" i="50" s="1"/>
  <c r="F820" i="50"/>
  <c r="E820" i="50"/>
  <c r="E818" i="50" s="1"/>
  <c r="D820" i="50"/>
  <c r="D818" i="50" s="1"/>
  <c r="C820" i="50"/>
  <c r="M818" i="50"/>
  <c r="L818" i="50"/>
  <c r="L810" i="50" s="1"/>
  <c r="L808" i="50" s="1"/>
  <c r="F818" i="50"/>
  <c r="C818" i="50"/>
  <c r="T816" i="50"/>
  <c r="S816" i="50"/>
  <c r="S815" i="50" s="1"/>
  <c r="S814" i="50" s="1"/>
  <c r="S812" i="50" s="1"/>
  <c r="R816" i="50"/>
  <c r="Q816" i="50"/>
  <c r="P816" i="50"/>
  <c r="N816" i="50"/>
  <c r="H816" i="50"/>
  <c r="T815" i="50"/>
  <c r="T814" i="50" s="1"/>
  <c r="T812" i="50" s="1"/>
  <c r="T810" i="50" s="1"/>
  <c r="R815" i="50"/>
  <c r="R814" i="50" s="1"/>
  <c r="R812" i="50" s="1"/>
  <c r="Q815" i="50"/>
  <c r="M815" i="50"/>
  <c r="L815" i="50"/>
  <c r="L814" i="50" s="1"/>
  <c r="K815" i="50"/>
  <c r="J815" i="50"/>
  <c r="I815" i="50"/>
  <c r="I814" i="50" s="1"/>
  <c r="I812" i="50" s="1"/>
  <c r="H815" i="50"/>
  <c r="G815" i="50"/>
  <c r="G814" i="50" s="1"/>
  <c r="G812" i="50" s="1"/>
  <c r="G810" i="50" s="1"/>
  <c r="G808" i="50" s="1"/>
  <c r="F815" i="50"/>
  <c r="F814" i="50" s="1"/>
  <c r="F812" i="50" s="1"/>
  <c r="F810" i="50" s="1"/>
  <c r="E815" i="50"/>
  <c r="D815" i="50"/>
  <c r="C815" i="50"/>
  <c r="Q814" i="50"/>
  <c r="Q812" i="50" s="1"/>
  <c r="Q810" i="50" s="1"/>
  <c r="M814" i="50"/>
  <c r="K814" i="50"/>
  <c r="J814" i="50"/>
  <c r="H814" i="50"/>
  <c r="H812" i="50" s="1"/>
  <c r="E814" i="50"/>
  <c r="E812" i="50" s="1"/>
  <c r="E810" i="50" s="1"/>
  <c r="D814" i="50"/>
  <c r="D812" i="50" s="1"/>
  <c r="C814" i="50"/>
  <c r="C812" i="50" s="1"/>
  <c r="C810" i="50" s="1"/>
  <c r="M812" i="50"/>
  <c r="M810" i="50" s="1"/>
  <c r="L812" i="50"/>
  <c r="K812" i="50"/>
  <c r="J812" i="50"/>
  <c r="J810" i="50" s="1"/>
  <c r="I810" i="50"/>
  <c r="T806" i="50"/>
  <c r="S806" i="50"/>
  <c r="R806" i="50"/>
  <c r="Q806" i="50"/>
  <c r="P806" i="50"/>
  <c r="U806" i="50" s="1"/>
  <c r="V806" i="50" s="1"/>
  <c r="N806" i="50"/>
  <c r="H806" i="50"/>
  <c r="O806" i="50" s="1"/>
  <c r="V805" i="50"/>
  <c r="T805" i="50"/>
  <c r="S805" i="50"/>
  <c r="R805" i="50"/>
  <c r="Q805" i="50"/>
  <c r="P805" i="50"/>
  <c r="U805" i="50" s="1"/>
  <c r="N805" i="50"/>
  <c r="O805" i="50" s="1"/>
  <c r="H805" i="50"/>
  <c r="T804" i="50"/>
  <c r="T798" i="50" s="1"/>
  <c r="T797" i="50" s="1"/>
  <c r="S804" i="50"/>
  <c r="R804" i="50"/>
  <c r="U804" i="50" s="1"/>
  <c r="V804" i="50" s="1"/>
  <c r="Q804" i="50"/>
  <c r="P804" i="50"/>
  <c r="N804" i="50"/>
  <c r="O804" i="50" s="1"/>
  <c r="H804" i="50"/>
  <c r="T803" i="50"/>
  <c r="S803" i="50"/>
  <c r="R803" i="50"/>
  <c r="Q803" i="50"/>
  <c r="P803" i="50"/>
  <c r="U803" i="50" s="1"/>
  <c r="V803" i="50" s="1"/>
  <c r="O803" i="50"/>
  <c r="N803" i="50"/>
  <c r="H803" i="50"/>
  <c r="T802" i="50"/>
  <c r="S802" i="50"/>
  <c r="R802" i="50"/>
  <c r="Q802" i="50"/>
  <c r="Q798" i="50" s="1"/>
  <c r="Q797" i="50" s="1"/>
  <c r="P802" i="50"/>
  <c r="U802" i="50" s="1"/>
  <c r="V802" i="50" s="1"/>
  <c r="N802" i="50"/>
  <c r="O802" i="50" s="1"/>
  <c r="H802" i="50"/>
  <c r="T801" i="50"/>
  <c r="S801" i="50"/>
  <c r="R801" i="50"/>
  <c r="U801" i="50" s="1"/>
  <c r="V801" i="50" s="1"/>
  <c r="Q801" i="50"/>
  <c r="P801" i="50"/>
  <c r="O801" i="50"/>
  <c r="N801" i="50"/>
  <c r="H801" i="50"/>
  <c r="T800" i="50"/>
  <c r="S800" i="50"/>
  <c r="R800" i="50"/>
  <c r="Q800" i="50"/>
  <c r="P800" i="50"/>
  <c r="U800" i="50" s="1"/>
  <c r="V800" i="50" s="1"/>
  <c r="N800" i="50"/>
  <c r="H800" i="50"/>
  <c r="O800" i="50" s="1"/>
  <c r="V799" i="50"/>
  <c r="T799" i="50"/>
  <c r="S799" i="50"/>
  <c r="R799" i="50"/>
  <c r="Q799" i="50"/>
  <c r="P799" i="50"/>
  <c r="U799" i="50" s="1"/>
  <c r="N799" i="50"/>
  <c r="H799" i="50"/>
  <c r="R798" i="50"/>
  <c r="R797" i="50" s="1"/>
  <c r="M798" i="50"/>
  <c r="L798" i="50"/>
  <c r="L797" i="50" s="1"/>
  <c r="L791" i="50" s="1"/>
  <c r="L789" i="50" s="1"/>
  <c r="K798" i="50"/>
  <c r="J798" i="50"/>
  <c r="I798" i="50"/>
  <c r="I797" i="50" s="1"/>
  <c r="H798" i="50"/>
  <c r="G798" i="50"/>
  <c r="G797" i="50" s="1"/>
  <c r="F798" i="50"/>
  <c r="F797" i="50" s="1"/>
  <c r="E798" i="50"/>
  <c r="D798" i="50"/>
  <c r="C798" i="50"/>
  <c r="M797" i="50"/>
  <c r="K797" i="50"/>
  <c r="J797" i="50"/>
  <c r="H797" i="50"/>
  <c r="E797" i="50"/>
  <c r="D797" i="50"/>
  <c r="C797" i="50"/>
  <c r="T795" i="50"/>
  <c r="S795" i="50"/>
  <c r="R795" i="50"/>
  <c r="R794" i="50" s="1"/>
  <c r="R793" i="50" s="1"/>
  <c r="R791" i="50" s="1"/>
  <c r="R789" i="50" s="1"/>
  <c r="Q795" i="50"/>
  <c r="P795" i="50"/>
  <c r="N795" i="50"/>
  <c r="H795" i="50"/>
  <c r="O795" i="50" s="1"/>
  <c r="T794" i="50"/>
  <c r="T793" i="50" s="1"/>
  <c r="S794" i="50"/>
  <c r="Q794" i="50"/>
  <c r="N794" i="50"/>
  <c r="M794" i="50"/>
  <c r="L794" i="50"/>
  <c r="K794" i="50"/>
  <c r="K793" i="50" s="1"/>
  <c r="K791" i="50" s="1"/>
  <c r="K789" i="50" s="1"/>
  <c r="J794" i="50"/>
  <c r="I794" i="50"/>
  <c r="I793" i="50" s="1"/>
  <c r="H794" i="50"/>
  <c r="H793" i="50" s="1"/>
  <c r="H791" i="50" s="1"/>
  <c r="H789" i="50" s="1"/>
  <c r="G794" i="50"/>
  <c r="F794" i="50"/>
  <c r="E794" i="50"/>
  <c r="D794" i="50"/>
  <c r="C794" i="50"/>
  <c r="S793" i="50"/>
  <c r="Q793" i="50"/>
  <c r="M793" i="50"/>
  <c r="L793" i="50"/>
  <c r="J793" i="50"/>
  <c r="J791" i="50" s="1"/>
  <c r="G793" i="50"/>
  <c r="G791" i="50" s="1"/>
  <c r="G789" i="50" s="1"/>
  <c r="F793" i="50"/>
  <c r="E793" i="50"/>
  <c r="D793" i="50"/>
  <c r="C793" i="50"/>
  <c r="M791" i="50"/>
  <c r="M789" i="50" s="1"/>
  <c r="F791" i="50"/>
  <c r="F789" i="50" s="1"/>
  <c r="C791" i="50"/>
  <c r="C789" i="50" s="1"/>
  <c r="J789" i="50"/>
  <c r="T787" i="50"/>
  <c r="S787" i="50"/>
  <c r="R787" i="50"/>
  <c r="Q787" i="50"/>
  <c r="P787" i="50"/>
  <c r="U787" i="50" s="1"/>
  <c r="V787" i="50" s="1"/>
  <c r="O787" i="50"/>
  <c r="N787" i="50"/>
  <c r="H787" i="50"/>
  <c r="T786" i="50"/>
  <c r="T785" i="50" s="1"/>
  <c r="T784" i="50" s="1"/>
  <c r="T782" i="50" s="1"/>
  <c r="S786" i="50"/>
  <c r="S785" i="50" s="1"/>
  <c r="S784" i="50" s="1"/>
  <c r="S782" i="50" s="1"/>
  <c r="R786" i="50"/>
  <c r="Q786" i="50"/>
  <c r="Q785" i="50" s="1"/>
  <c r="Q784" i="50" s="1"/>
  <c r="P786" i="50"/>
  <c r="N786" i="50"/>
  <c r="O786" i="50" s="1"/>
  <c r="H786" i="50"/>
  <c r="H785" i="50" s="1"/>
  <c r="H784" i="50" s="1"/>
  <c r="H782" i="50" s="1"/>
  <c r="R785" i="50"/>
  <c r="R784" i="50" s="1"/>
  <c r="R782" i="50" s="1"/>
  <c r="N785" i="50"/>
  <c r="N784" i="50" s="1"/>
  <c r="M785" i="50"/>
  <c r="L785" i="50"/>
  <c r="L784" i="50" s="1"/>
  <c r="L782" i="50" s="1"/>
  <c r="K785" i="50"/>
  <c r="K784" i="50" s="1"/>
  <c r="K782" i="50" s="1"/>
  <c r="J785" i="50"/>
  <c r="I785" i="50"/>
  <c r="G785" i="50"/>
  <c r="F785" i="50"/>
  <c r="F784" i="50" s="1"/>
  <c r="F782" i="50" s="1"/>
  <c r="E785" i="50"/>
  <c r="E784" i="50" s="1"/>
  <c r="D785" i="50"/>
  <c r="C785" i="50"/>
  <c r="C784" i="50" s="1"/>
  <c r="C782" i="50" s="1"/>
  <c r="M784" i="50"/>
  <c r="M782" i="50" s="1"/>
  <c r="M768" i="50" s="1"/>
  <c r="J784" i="50"/>
  <c r="J782" i="50" s="1"/>
  <c r="I784" i="50"/>
  <c r="G784" i="50"/>
  <c r="G782" i="50" s="1"/>
  <c r="D784" i="50"/>
  <c r="Q782" i="50"/>
  <c r="I782" i="50"/>
  <c r="E782" i="50"/>
  <c r="D782" i="50"/>
  <c r="T780" i="50"/>
  <c r="S780" i="50"/>
  <c r="S779" i="50" s="1"/>
  <c r="S778" i="50" s="1"/>
  <c r="R780" i="50"/>
  <c r="Q780" i="50"/>
  <c r="Q779" i="50" s="1"/>
  <c r="Q778" i="50" s="1"/>
  <c r="P780" i="50"/>
  <c r="P779" i="50" s="1"/>
  <c r="P778" i="50" s="1"/>
  <c r="N780" i="50"/>
  <c r="H780" i="50"/>
  <c r="H779" i="50" s="1"/>
  <c r="T779" i="50"/>
  <c r="R779" i="50"/>
  <c r="M779" i="50"/>
  <c r="L779" i="50"/>
  <c r="L778" i="50" s="1"/>
  <c r="L770" i="50" s="1"/>
  <c r="K779" i="50"/>
  <c r="K778" i="50" s="1"/>
  <c r="K770" i="50" s="1"/>
  <c r="K768" i="50" s="1"/>
  <c r="J779" i="50"/>
  <c r="J778" i="50" s="1"/>
  <c r="I779" i="50"/>
  <c r="I778" i="50" s="1"/>
  <c r="G779" i="50"/>
  <c r="F779" i="50"/>
  <c r="E779" i="50"/>
  <c r="D779" i="50"/>
  <c r="C779" i="50"/>
  <c r="C778" i="50" s="1"/>
  <c r="T778" i="50"/>
  <c r="R778" i="50"/>
  <c r="M778" i="50"/>
  <c r="H778" i="50"/>
  <c r="G778" i="50"/>
  <c r="F778" i="50"/>
  <c r="E778" i="50"/>
  <c r="D778" i="50"/>
  <c r="T776" i="50"/>
  <c r="S776" i="50"/>
  <c r="R776" i="50"/>
  <c r="Q776" i="50"/>
  <c r="P776" i="50"/>
  <c r="O776" i="50"/>
  <c r="N776" i="50"/>
  <c r="H776" i="50"/>
  <c r="T775" i="50"/>
  <c r="S775" i="50"/>
  <c r="R775" i="50"/>
  <c r="Q775" i="50"/>
  <c r="P775" i="50"/>
  <c r="N775" i="50"/>
  <c r="H775" i="50"/>
  <c r="H773" i="50" s="1"/>
  <c r="H772" i="50" s="1"/>
  <c r="H770" i="50" s="1"/>
  <c r="H768" i="50" s="1"/>
  <c r="U774" i="50"/>
  <c r="V774" i="50" s="1"/>
  <c r="T774" i="50"/>
  <c r="T773" i="50" s="1"/>
  <c r="T772" i="50" s="1"/>
  <c r="S774" i="50"/>
  <c r="R774" i="50"/>
  <c r="Q774" i="50"/>
  <c r="P774" i="50"/>
  <c r="O774" i="50"/>
  <c r="N774" i="50"/>
  <c r="H774" i="50"/>
  <c r="S773" i="50"/>
  <c r="S772" i="50" s="1"/>
  <c r="R773" i="50"/>
  <c r="M773" i="50"/>
  <c r="M772" i="50" s="1"/>
  <c r="L773" i="50"/>
  <c r="K773" i="50"/>
  <c r="J773" i="50"/>
  <c r="J772" i="50" s="1"/>
  <c r="J770" i="50" s="1"/>
  <c r="J768" i="50" s="1"/>
  <c r="I773" i="50"/>
  <c r="I772" i="50" s="1"/>
  <c r="I770" i="50" s="1"/>
  <c r="I768" i="50" s="1"/>
  <c r="G773" i="50"/>
  <c r="G772" i="50" s="1"/>
  <c r="F773" i="50"/>
  <c r="E773" i="50"/>
  <c r="D773" i="50"/>
  <c r="C773" i="50"/>
  <c r="R772" i="50"/>
  <c r="R770" i="50" s="1"/>
  <c r="L772" i="50"/>
  <c r="K772" i="50"/>
  <c r="F772" i="50"/>
  <c r="F770" i="50" s="1"/>
  <c r="E772" i="50"/>
  <c r="D772" i="50"/>
  <c r="D770" i="50" s="1"/>
  <c r="D768" i="50" s="1"/>
  <c r="C772" i="50"/>
  <c r="C770" i="50" s="1"/>
  <c r="M770" i="50"/>
  <c r="E770" i="50"/>
  <c r="E768" i="50" s="1"/>
  <c r="T766" i="50"/>
  <c r="S766" i="50"/>
  <c r="R766" i="50"/>
  <c r="R763" i="50" s="1"/>
  <c r="R762" i="50" s="1"/>
  <c r="Q766" i="50"/>
  <c r="U766" i="50" s="1"/>
  <c r="V766" i="50" s="1"/>
  <c r="P766" i="50"/>
  <c r="O766" i="50"/>
  <c r="N766" i="50"/>
  <c r="H766" i="50"/>
  <c r="T765" i="50"/>
  <c r="S765" i="50"/>
  <c r="R765" i="50"/>
  <c r="Q765" i="50"/>
  <c r="P765" i="50"/>
  <c r="N765" i="50"/>
  <c r="H765" i="50"/>
  <c r="O765" i="50" s="1"/>
  <c r="T764" i="50"/>
  <c r="S764" i="50"/>
  <c r="R764" i="50"/>
  <c r="Q764" i="50"/>
  <c r="P764" i="50"/>
  <c r="N764" i="50"/>
  <c r="H764" i="50"/>
  <c r="T763" i="50"/>
  <c r="M763" i="50"/>
  <c r="L763" i="50"/>
  <c r="L762" i="50" s="1"/>
  <c r="L754" i="50" s="1"/>
  <c r="L752" i="50" s="1"/>
  <c r="K763" i="50"/>
  <c r="J763" i="50"/>
  <c r="J762" i="50" s="1"/>
  <c r="I763" i="50"/>
  <c r="I762" i="50" s="1"/>
  <c r="G763" i="50"/>
  <c r="F763" i="50"/>
  <c r="E763" i="50"/>
  <c r="D763" i="50"/>
  <c r="C763" i="50"/>
  <c r="C762" i="50" s="1"/>
  <c r="T762" i="50"/>
  <c r="M762" i="50"/>
  <c r="K762" i="50"/>
  <c r="G762" i="50"/>
  <c r="F762" i="50"/>
  <c r="E762" i="50"/>
  <c r="D762" i="50"/>
  <c r="T760" i="50"/>
  <c r="S760" i="50"/>
  <c r="S757" i="50" s="1"/>
  <c r="S756" i="50" s="1"/>
  <c r="R760" i="50"/>
  <c r="Q760" i="50"/>
  <c r="P760" i="50"/>
  <c r="O760" i="50"/>
  <c r="N760" i="50"/>
  <c r="H760" i="50"/>
  <c r="V759" i="50"/>
  <c r="T759" i="50"/>
  <c r="S759" i="50"/>
  <c r="R759" i="50"/>
  <c r="Q759" i="50"/>
  <c r="P759" i="50"/>
  <c r="U759" i="50" s="1"/>
  <c r="N759" i="50"/>
  <c r="O759" i="50" s="1"/>
  <c r="H759" i="50"/>
  <c r="T758" i="50"/>
  <c r="S758" i="50"/>
  <c r="R758" i="50"/>
  <c r="Q758" i="50"/>
  <c r="Q757" i="50" s="1"/>
  <c r="P758" i="50"/>
  <c r="O758" i="50"/>
  <c r="N758" i="50"/>
  <c r="H758" i="50"/>
  <c r="R757" i="50"/>
  <c r="M757" i="50"/>
  <c r="M756" i="50" s="1"/>
  <c r="M754" i="50" s="1"/>
  <c r="M752" i="50" s="1"/>
  <c r="L757" i="50"/>
  <c r="K757" i="50"/>
  <c r="J757" i="50"/>
  <c r="J756" i="50" s="1"/>
  <c r="J754" i="50" s="1"/>
  <c r="J752" i="50" s="1"/>
  <c r="I757" i="50"/>
  <c r="G757" i="50"/>
  <c r="G756" i="50" s="1"/>
  <c r="F757" i="50"/>
  <c r="F756" i="50" s="1"/>
  <c r="F754" i="50" s="1"/>
  <c r="E757" i="50"/>
  <c r="D757" i="50"/>
  <c r="C757" i="50"/>
  <c r="R756" i="50"/>
  <c r="R754" i="50" s="1"/>
  <c r="Q756" i="50"/>
  <c r="L756" i="50"/>
  <c r="K756" i="50"/>
  <c r="I756" i="50"/>
  <c r="E756" i="50"/>
  <c r="D756" i="50"/>
  <c r="D754" i="50" s="1"/>
  <c r="D752" i="50" s="1"/>
  <c r="C756" i="50"/>
  <c r="K754" i="50"/>
  <c r="K752" i="50" s="1"/>
  <c r="E754" i="50"/>
  <c r="E752" i="50" s="1"/>
  <c r="R752" i="50"/>
  <c r="F752" i="50"/>
  <c r="U750" i="50"/>
  <c r="N750" i="50"/>
  <c r="H750" i="50"/>
  <c r="U749" i="50"/>
  <c r="T749" i="50"/>
  <c r="T748" i="50" s="1"/>
  <c r="S749" i="50"/>
  <c r="S748" i="50" s="1"/>
  <c r="R749" i="50"/>
  <c r="R748" i="50" s="1"/>
  <c r="Q749" i="50"/>
  <c r="Q748" i="50" s="1"/>
  <c r="P749" i="50"/>
  <c r="N749" i="50"/>
  <c r="M749" i="50"/>
  <c r="L749" i="50"/>
  <c r="L748" i="50" s="1"/>
  <c r="K749" i="50"/>
  <c r="J749" i="50"/>
  <c r="I749" i="50"/>
  <c r="I748" i="50" s="1"/>
  <c r="H749" i="50"/>
  <c r="G749" i="50"/>
  <c r="G748" i="50" s="1"/>
  <c r="F749" i="50"/>
  <c r="F748" i="50" s="1"/>
  <c r="E749" i="50"/>
  <c r="E748" i="50" s="1"/>
  <c r="D749" i="50"/>
  <c r="C749" i="50"/>
  <c r="P748" i="50"/>
  <c r="M748" i="50"/>
  <c r="K748" i="50"/>
  <c r="J748" i="50"/>
  <c r="H748" i="50"/>
  <c r="D748" i="50"/>
  <c r="C748" i="50"/>
  <c r="U746" i="50"/>
  <c r="V746" i="50" s="1"/>
  <c r="T746" i="50"/>
  <c r="S746" i="50"/>
  <c r="R746" i="50"/>
  <c r="Q746" i="50"/>
  <c r="P746" i="50"/>
  <c r="N746" i="50"/>
  <c r="H746" i="50"/>
  <c r="O746" i="50" s="1"/>
  <c r="T745" i="50"/>
  <c r="S745" i="50"/>
  <c r="R745" i="50"/>
  <c r="Q745" i="50"/>
  <c r="P745" i="50"/>
  <c r="U745" i="50" s="1"/>
  <c r="V745" i="50" s="1"/>
  <c r="N745" i="50"/>
  <c r="O745" i="50" s="1"/>
  <c r="H745" i="50"/>
  <c r="T744" i="50"/>
  <c r="S744" i="50"/>
  <c r="R744" i="50"/>
  <c r="Q744" i="50"/>
  <c r="P744" i="50"/>
  <c r="N744" i="50"/>
  <c r="O744" i="50" s="1"/>
  <c r="H744" i="50"/>
  <c r="T743" i="50"/>
  <c r="S743" i="50"/>
  <c r="R743" i="50"/>
  <c r="Q743" i="50"/>
  <c r="P743" i="50"/>
  <c r="U743" i="50" s="1"/>
  <c r="V743" i="50" s="1"/>
  <c r="N743" i="50"/>
  <c r="H743" i="50"/>
  <c r="O743" i="50" s="1"/>
  <c r="T742" i="50"/>
  <c r="S742" i="50"/>
  <c r="R742" i="50"/>
  <c r="Q742" i="50"/>
  <c r="P742" i="50"/>
  <c r="U742" i="50" s="1"/>
  <c r="V742" i="50" s="1"/>
  <c r="N742" i="50"/>
  <c r="H742" i="50"/>
  <c r="T741" i="50"/>
  <c r="S741" i="50"/>
  <c r="R741" i="50"/>
  <c r="U741" i="50" s="1"/>
  <c r="Q741" i="50"/>
  <c r="P741" i="50"/>
  <c r="N741" i="50"/>
  <c r="H741" i="50"/>
  <c r="O741" i="50" s="1"/>
  <c r="T740" i="50"/>
  <c r="S740" i="50"/>
  <c r="R740" i="50"/>
  <c r="Q740" i="50"/>
  <c r="P740" i="50"/>
  <c r="U740" i="50" s="1"/>
  <c r="N740" i="50"/>
  <c r="H740" i="50"/>
  <c r="O740" i="50" s="1"/>
  <c r="T739" i="50"/>
  <c r="S739" i="50"/>
  <c r="R739" i="50"/>
  <c r="Q739" i="50"/>
  <c r="P739" i="50"/>
  <c r="U739" i="50" s="1"/>
  <c r="V739" i="50" s="1"/>
  <c r="N739" i="50"/>
  <c r="O739" i="50" s="1"/>
  <c r="H739" i="50"/>
  <c r="T738" i="50"/>
  <c r="S738" i="50"/>
  <c r="U738" i="50" s="1"/>
  <c r="V738" i="50" s="1"/>
  <c r="R738" i="50"/>
  <c r="Q738" i="50"/>
  <c r="P738" i="50"/>
  <c r="N738" i="50"/>
  <c r="O738" i="50" s="1"/>
  <c r="H738" i="50"/>
  <c r="T737" i="50"/>
  <c r="S737" i="50"/>
  <c r="R737" i="50"/>
  <c r="Q737" i="50"/>
  <c r="P737" i="50"/>
  <c r="N737" i="50"/>
  <c r="H737" i="50"/>
  <c r="O737" i="50" s="1"/>
  <c r="T736" i="50"/>
  <c r="S736" i="50"/>
  <c r="R736" i="50"/>
  <c r="Q736" i="50"/>
  <c r="P736" i="50"/>
  <c r="P729" i="50" s="1"/>
  <c r="P728" i="50" s="1"/>
  <c r="P726" i="50" s="1"/>
  <c r="P724" i="50" s="1"/>
  <c r="N736" i="50"/>
  <c r="O736" i="50" s="1"/>
  <c r="H736" i="50"/>
  <c r="T735" i="50"/>
  <c r="S735" i="50"/>
  <c r="R735" i="50"/>
  <c r="Q735" i="50"/>
  <c r="P735" i="50"/>
  <c r="N735" i="50"/>
  <c r="H735" i="50"/>
  <c r="O735" i="50" s="1"/>
  <c r="T734" i="50"/>
  <c r="S734" i="50"/>
  <c r="R734" i="50"/>
  <c r="Q734" i="50"/>
  <c r="U734" i="50" s="1"/>
  <c r="V734" i="50" s="1"/>
  <c r="P734" i="50"/>
  <c r="N734" i="50"/>
  <c r="O734" i="50" s="1"/>
  <c r="H734" i="50"/>
  <c r="T733" i="50"/>
  <c r="S733" i="50"/>
  <c r="R733" i="50"/>
  <c r="U733" i="50" s="1"/>
  <c r="V733" i="50" s="1"/>
  <c r="Q733" i="50"/>
  <c r="P733" i="50"/>
  <c r="O733" i="50"/>
  <c r="N733" i="50"/>
  <c r="H733" i="50"/>
  <c r="T732" i="50"/>
  <c r="S732" i="50"/>
  <c r="R732" i="50"/>
  <c r="Q732" i="50"/>
  <c r="P732" i="50"/>
  <c r="N732" i="50"/>
  <c r="H732" i="50"/>
  <c r="O732" i="50" s="1"/>
  <c r="T731" i="50"/>
  <c r="S731" i="50"/>
  <c r="R731" i="50"/>
  <c r="Q731" i="50"/>
  <c r="Q729" i="50" s="1"/>
  <c r="Q728" i="50" s="1"/>
  <c r="P731" i="50"/>
  <c r="N731" i="50"/>
  <c r="O731" i="50" s="1"/>
  <c r="H731" i="50"/>
  <c r="T730" i="50"/>
  <c r="T729" i="50" s="1"/>
  <c r="T728" i="50" s="1"/>
  <c r="T726" i="50" s="1"/>
  <c r="T724" i="50" s="1"/>
  <c r="S730" i="50"/>
  <c r="R730" i="50"/>
  <c r="R729" i="50" s="1"/>
  <c r="Q730" i="50"/>
  <c r="P730" i="50"/>
  <c r="O730" i="50"/>
  <c r="N730" i="50"/>
  <c r="H730" i="50"/>
  <c r="S729" i="50"/>
  <c r="S728" i="50" s="1"/>
  <c r="S726" i="50" s="1"/>
  <c r="S724" i="50" s="1"/>
  <c r="M729" i="50"/>
  <c r="M728" i="50" s="1"/>
  <c r="L729" i="50"/>
  <c r="K729" i="50"/>
  <c r="K728" i="50" s="1"/>
  <c r="J729" i="50"/>
  <c r="J728" i="50" s="1"/>
  <c r="J726" i="50" s="1"/>
  <c r="I729" i="50"/>
  <c r="G729" i="50"/>
  <c r="G728" i="50" s="1"/>
  <c r="G726" i="50" s="1"/>
  <c r="F729" i="50"/>
  <c r="E729" i="50"/>
  <c r="E728" i="50" s="1"/>
  <c r="D729" i="50"/>
  <c r="D728" i="50" s="1"/>
  <c r="D726" i="50" s="1"/>
  <c r="D724" i="50" s="1"/>
  <c r="C729" i="50"/>
  <c r="R728" i="50"/>
  <c r="R726" i="50" s="1"/>
  <c r="R724" i="50" s="1"/>
  <c r="L728" i="50"/>
  <c r="L726" i="50" s="1"/>
  <c r="L724" i="50" s="1"/>
  <c r="I728" i="50"/>
  <c r="I726" i="50" s="1"/>
  <c r="I724" i="50" s="1"/>
  <c r="F728" i="50"/>
  <c r="F726" i="50" s="1"/>
  <c r="F724" i="50" s="1"/>
  <c r="C728" i="50"/>
  <c r="C726" i="50" s="1"/>
  <c r="C724" i="50" s="1"/>
  <c r="Q726" i="50"/>
  <c r="Q724" i="50" s="1"/>
  <c r="K726" i="50"/>
  <c r="K724" i="50" s="1"/>
  <c r="E726" i="50"/>
  <c r="E724" i="50" s="1"/>
  <c r="J724" i="50"/>
  <c r="G724" i="50"/>
  <c r="U722" i="50"/>
  <c r="V722" i="50" s="1"/>
  <c r="T722" i="50"/>
  <c r="S722" i="50"/>
  <c r="R722" i="50"/>
  <c r="Q722" i="50"/>
  <c r="P722" i="50"/>
  <c r="O722" i="50"/>
  <c r="N722" i="50"/>
  <c r="H722" i="50"/>
  <c r="T721" i="50"/>
  <c r="S721" i="50"/>
  <c r="R721" i="50"/>
  <c r="Q721" i="50"/>
  <c r="P721" i="50"/>
  <c r="U721" i="50" s="1"/>
  <c r="N721" i="50"/>
  <c r="H721" i="50"/>
  <c r="O721" i="50" s="1"/>
  <c r="T720" i="50"/>
  <c r="S720" i="50"/>
  <c r="R720" i="50"/>
  <c r="Q720" i="50"/>
  <c r="P720" i="50"/>
  <c r="U720" i="50" s="1"/>
  <c r="V720" i="50" s="1"/>
  <c r="N720" i="50"/>
  <c r="O720" i="50" s="1"/>
  <c r="H720" i="50"/>
  <c r="U719" i="50"/>
  <c r="V719" i="50" s="1"/>
  <c r="T719" i="50"/>
  <c r="S719" i="50"/>
  <c r="R719" i="50"/>
  <c r="Q719" i="50"/>
  <c r="P719" i="50"/>
  <c r="O719" i="50"/>
  <c r="N719" i="50"/>
  <c r="H719" i="50"/>
  <c r="T718" i="50"/>
  <c r="S718" i="50"/>
  <c r="R718" i="50"/>
  <c r="Q718" i="50"/>
  <c r="P718" i="50"/>
  <c r="U718" i="50" s="1"/>
  <c r="V718" i="50" s="1"/>
  <c r="N718" i="50"/>
  <c r="H718" i="50"/>
  <c r="O718" i="50" s="1"/>
  <c r="T717" i="50"/>
  <c r="S717" i="50"/>
  <c r="R717" i="50"/>
  <c r="Q717" i="50"/>
  <c r="P717" i="50"/>
  <c r="N717" i="50"/>
  <c r="O717" i="50" s="1"/>
  <c r="H717" i="50"/>
  <c r="U716" i="50"/>
  <c r="T716" i="50"/>
  <c r="T715" i="50" s="1"/>
  <c r="T714" i="50" s="1"/>
  <c r="T712" i="50" s="1"/>
  <c r="T710" i="50" s="1"/>
  <c r="S716" i="50"/>
  <c r="R716" i="50"/>
  <c r="R715" i="50" s="1"/>
  <c r="R714" i="50" s="1"/>
  <c r="R712" i="50" s="1"/>
  <c r="R710" i="50" s="1"/>
  <c r="Q716" i="50"/>
  <c r="P716" i="50"/>
  <c r="O716" i="50"/>
  <c r="N716" i="50"/>
  <c r="H716" i="50"/>
  <c r="S715" i="50"/>
  <c r="S714" i="50" s="1"/>
  <c r="S712" i="50" s="1"/>
  <c r="S710" i="50" s="1"/>
  <c r="M715" i="50"/>
  <c r="M714" i="50" s="1"/>
  <c r="M712" i="50" s="1"/>
  <c r="L715" i="50"/>
  <c r="K715" i="50"/>
  <c r="K714" i="50" s="1"/>
  <c r="K712" i="50" s="1"/>
  <c r="K710" i="50" s="1"/>
  <c r="J715" i="50"/>
  <c r="J714" i="50" s="1"/>
  <c r="J712" i="50" s="1"/>
  <c r="I715" i="50"/>
  <c r="G715" i="50"/>
  <c r="G714" i="50" s="1"/>
  <c r="G712" i="50" s="1"/>
  <c r="F715" i="50"/>
  <c r="E715" i="50"/>
  <c r="E714" i="50" s="1"/>
  <c r="D715" i="50"/>
  <c r="D714" i="50" s="1"/>
  <c r="D712" i="50" s="1"/>
  <c r="C715" i="50"/>
  <c r="L714" i="50"/>
  <c r="L712" i="50" s="1"/>
  <c r="L710" i="50" s="1"/>
  <c r="I714" i="50"/>
  <c r="I712" i="50" s="1"/>
  <c r="I710" i="50" s="1"/>
  <c r="F714" i="50"/>
  <c r="F712" i="50" s="1"/>
  <c r="F710" i="50" s="1"/>
  <c r="C714" i="50"/>
  <c r="C712" i="50" s="1"/>
  <c r="C710" i="50" s="1"/>
  <c r="E712" i="50"/>
  <c r="E710" i="50" s="1"/>
  <c r="M710" i="50"/>
  <c r="J710" i="50"/>
  <c r="G710" i="50"/>
  <c r="D710" i="50"/>
  <c r="T708" i="50"/>
  <c r="S708" i="50"/>
  <c r="R708" i="50"/>
  <c r="U708" i="50" s="1"/>
  <c r="V708" i="50" s="1"/>
  <c r="Q708" i="50"/>
  <c r="P708" i="50"/>
  <c r="O708" i="50"/>
  <c r="N708" i="50"/>
  <c r="H708" i="50"/>
  <c r="T707" i="50"/>
  <c r="S707" i="50"/>
  <c r="S705" i="50" s="1"/>
  <c r="S704" i="50" s="1"/>
  <c r="R707" i="50"/>
  <c r="Q707" i="50"/>
  <c r="P707" i="50"/>
  <c r="N707" i="50"/>
  <c r="H707" i="50"/>
  <c r="T706" i="50"/>
  <c r="T705" i="50" s="1"/>
  <c r="S706" i="50"/>
  <c r="R706" i="50"/>
  <c r="Q706" i="50"/>
  <c r="P706" i="50"/>
  <c r="P705" i="50" s="1"/>
  <c r="P704" i="50" s="1"/>
  <c r="P702" i="50" s="1"/>
  <c r="P700" i="50" s="1"/>
  <c r="N706" i="50"/>
  <c r="H706" i="50"/>
  <c r="R705" i="50"/>
  <c r="R704" i="50" s="1"/>
  <c r="R702" i="50" s="1"/>
  <c r="R700" i="50" s="1"/>
  <c r="M705" i="50"/>
  <c r="M704" i="50" s="1"/>
  <c r="M702" i="50" s="1"/>
  <c r="M700" i="50" s="1"/>
  <c r="L705" i="50"/>
  <c r="L704" i="50" s="1"/>
  <c r="L702" i="50" s="1"/>
  <c r="L700" i="50" s="1"/>
  <c r="K705" i="50"/>
  <c r="J705" i="50"/>
  <c r="I705" i="50"/>
  <c r="I704" i="50" s="1"/>
  <c r="I702" i="50" s="1"/>
  <c r="I700" i="50" s="1"/>
  <c r="G705" i="50"/>
  <c r="G704" i="50" s="1"/>
  <c r="G702" i="50" s="1"/>
  <c r="G700" i="50" s="1"/>
  <c r="F705" i="50"/>
  <c r="F704" i="50" s="1"/>
  <c r="F702" i="50" s="1"/>
  <c r="F700" i="50" s="1"/>
  <c r="E705" i="50"/>
  <c r="D705" i="50"/>
  <c r="C705" i="50"/>
  <c r="C704" i="50" s="1"/>
  <c r="T704" i="50"/>
  <c r="T702" i="50" s="1"/>
  <c r="T700" i="50" s="1"/>
  <c r="K704" i="50"/>
  <c r="K702" i="50" s="1"/>
  <c r="K700" i="50" s="1"/>
  <c r="J704" i="50"/>
  <c r="E704" i="50"/>
  <c r="E702" i="50" s="1"/>
  <c r="D704" i="50"/>
  <c r="D702" i="50" s="1"/>
  <c r="D700" i="50" s="1"/>
  <c r="S702" i="50"/>
  <c r="S700" i="50" s="1"/>
  <c r="J702" i="50"/>
  <c r="J700" i="50" s="1"/>
  <c r="C702" i="50"/>
  <c r="C700" i="50" s="1"/>
  <c r="E700" i="50"/>
  <c r="T698" i="50"/>
  <c r="S698" i="50"/>
  <c r="S697" i="50" s="1"/>
  <c r="R698" i="50"/>
  <c r="R697" i="50" s="1"/>
  <c r="R696" i="50" s="1"/>
  <c r="Q698" i="50"/>
  <c r="P698" i="50"/>
  <c r="N698" i="50"/>
  <c r="H698" i="50"/>
  <c r="H697" i="50" s="1"/>
  <c r="H696" i="50" s="1"/>
  <c r="H694" i="50" s="1"/>
  <c r="T697" i="50"/>
  <c r="T696" i="50" s="1"/>
  <c r="T694" i="50" s="1"/>
  <c r="Q697" i="50"/>
  <c r="Q696" i="50" s="1"/>
  <c r="Q694" i="50" s="1"/>
  <c r="N697" i="50"/>
  <c r="M697" i="50"/>
  <c r="L697" i="50"/>
  <c r="L696" i="50" s="1"/>
  <c r="K697" i="50"/>
  <c r="K696" i="50" s="1"/>
  <c r="K694" i="50" s="1"/>
  <c r="J697" i="50"/>
  <c r="I697" i="50"/>
  <c r="G697" i="50"/>
  <c r="F697" i="50"/>
  <c r="F696" i="50" s="1"/>
  <c r="E697" i="50"/>
  <c r="E696" i="50" s="1"/>
  <c r="E694" i="50" s="1"/>
  <c r="D697" i="50"/>
  <c r="C697" i="50"/>
  <c r="S696" i="50"/>
  <c r="S694" i="50" s="1"/>
  <c r="M696" i="50"/>
  <c r="M694" i="50" s="1"/>
  <c r="J696" i="50"/>
  <c r="J694" i="50" s="1"/>
  <c r="I696" i="50"/>
  <c r="G696" i="50"/>
  <c r="G694" i="50" s="1"/>
  <c r="D696" i="50"/>
  <c r="D694" i="50" s="1"/>
  <c r="C696" i="50"/>
  <c r="R694" i="50"/>
  <c r="L694" i="50"/>
  <c r="I694" i="50"/>
  <c r="F694" i="50"/>
  <c r="C694" i="50"/>
  <c r="T692" i="50"/>
  <c r="S692" i="50"/>
  <c r="R692" i="50"/>
  <c r="Q692" i="50"/>
  <c r="P692" i="50"/>
  <c r="N692" i="50"/>
  <c r="O692" i="50" s="1"/>
  <c r="H692" i="50"/>
  <c r="U691" i="50"/>
  <c r="V691" i="50" s="1"/>
  <c r="T691" i="50"/>
  <c r="S691" i="50"/>
  <c r="R691" i="50"/>
  <c r="Q691" i="50"/>
  <c r="P691" i="50"/>
  <c r="O691" i="50"/>
  <c r="N691" i="50"/>
  <c r="H691" i="50"/>
  <c r="T690" i="50"/>
  <c r="S690" i="50"/>
  <c r="R690" i="50"/>
  <c r="Q690" i="50"/>
  <c r="P690" i="50"/>
  <c r="N690" i="50"/>
  <c r="O690" i="50" s="1"/>
  <c r="H690" i="50"/>
  <c r="H688" i="50" s="1"/>
  <c r="H687" i="50" s="1"/>
  <c r="T689" i="50"/>
  <c r="T688" i="50" s="1"/>
  <c r="T687" i="50" s="1"/>
  <c r="T685" i="50" s="1"/>
  <c r="S689" i="50"/>
  <c r="R689" i="50"/>
  <c r="Q689" i="50"/>
  <c r="P689" i="50"/>
  <c r="N689" i="50"/>
  <c r="H689" i="50"/>
  <c r="R688" i="50"/>
  <c r="R687" i="50" s="1"/>
  <c r="M688" i="50"/>
  <c r="L688" i="50"/>
  <c r="L687" i="50" s="1"/>
  <c r="K688" i="50"/>
  <c r="J688" i="50"/>
  <c r="I688" i="50"/>
  <c r="I687" i="50" s="1"/>
  <c r="G688" i="50"/>
  <c r="F688" i="50"/>
  <c r="F687" i="50" s="1"/>
  <c r="E688" i="50"/>
  <c r="E687" i="50" s="1"/>
  <c r="E685" i="50" s="1"/>
  <c r="D688" i="50"/>
  <c r="C688" i="50"/>
  <c r="C687" i="50" s="1"/>
  <c r="C685" i="50" s="1"/>
  <c r="M687" i="50"/>
  <c r="M685" i="50" s="1"/>
  <c r="K687" i="50"/>
  <c r="K685" i="50" s="1"/>
  <c r="J687" i="50"/>
  <c r="J685" i="50" s="1"/>
  <c r="G687" i="50"/>
  <c r="D687" i="50"/>
  <c r="D685" i="50" s="1"/>
  <c r="R685" i="50"/>
  <c r="L685" i="50"/>
  <c r="I685" i="50"/>
  <c r="H685" i="50"/>
  <c r="G685" i="50"/>
  <c r="F685" i="50"/>
  <c r="U683" i="50"/>
  <c r="U682" i="50" s="1"/>
  <c r="N683" i="50"/>
  <c r="H683" i="50"/>
  <c r="T682" i="50"/>
  <c r="T681" i="50" s="1"/>
  <c r="S682" i="50"/>
  <c r="S681" i="50" s="1"/>
  <c r="R682" i="50"/>
  <c r="R681" i="50" s="1"/>
  <c r="Q682" i="50"/>
  <c r="Q681" i="50" s="1"/>
  <c r="P682" i="50"/>
  <c r="N682" i="50"/>
  <c r="M682" i="50"/>
  <c r="L682" i="50"/>
  <c r="L681" i="50" s="1"/>
  <c r="K682" i="50"/>
  <c r="K681" i="50" s="1"/>
  <c r="J682" i="50"/>
  <c r="I682" i="50"/>
  <c r="H682" i="50"/>
  <c r="H681" i="50" s="1"/>
  <c r="G682" i="50"/>
  <c r="F682" i="50"/>
  <c r="F681" i="50" s="1"/>
  <c r="E682" i="50"/>
  <c r="E681" i="50" s="1"/>
  <c r="D682" i="50"/>
  <c r="C682" i="50"/>
  <c r="P681" i="50"/>
  <c r="N681" i="50"/>
  <c r="O681" i="50" s="1"/>
  <c r="M681" i="50"/>
  <c r="J681" i="50"/>
  <c r="I681" i="50"/>
  <c r="G681" i="50"/>
  <c r="D681" i="50"/>
  <c r="C681" i="50"/>
  <c r="V679" i="50"/>
  <c r="U679" i="50"/>
  <c r="T679" i="50"/>
  <c r="S679" i="50"/>
  <c r="R679" i="50"/>
  <c r="Q679" i="50"/>
  <c r="P679" i="50"/>
  <c r="O679" i="50"/>
  <c r="N679" i="50"/>
  <c r="H679" i="50"/>
  <c r="T678" i="50"/>
  <c r="U678" i="50" s="1"/>
  <c r="V678" i="50" s="1"/>
  <c r="S678" i="50"/>
  <c r="R678" i="50"/>
  <c r="Q678" i="50"/>
  <c r="P678" i="50"/>
  <c r="N678" i="50"/>
  <c r="H678" i="50"/>
  <c r="H676" i="50" s="1"/>
  <c r="H675" i="50" s="1"/>
  <c r="T677" i="50"/>
  <c r="S677" i="50"/>
  <c r="S676" i="50" s="1"/>
  <c r="S675" i="50" s="1"/>
  <c r="R677" i="50"/>
  <c r="Q677" i="50"/>
  <c r="Q676" i="50" s="1"/>
  <c r="P677" i="50"/>
  <c r="N677" i="50"/>
  <c r="H677" i="50"/>
  <c r="R676" i="50"/>
  <c r="R675" i="50" s="1"/>
  <c r="P676" i="50"/>
  <c r="P675" i="50" s="1"/>
  <c r="M676" i="50"/>
  <c r="L676" i="50"/>
  <c r="K676" i="50"/>
  <c r="J676" i="50"/>
  <c r="J675" i="50" s="1"/>
  <c r="I676" i="50"/>
  <c r="I675" i="50" s="1"/>
  <c r="G676" i="50"/>
  <c r="F676" i="50"/>
  <c r="F675" i="50" s="1"/>
  <c r="E676" i="50"/>
  <c r="D676" i="50"/>
  <c r="D675" i="50" s="1"/>
  <c r="C676" i="50"/>
  <c r="C675" i="50" s="1"/>
  <c r="Q675" i="50"/>
  <c r="Q669" i="50" s="1"/>
  <c r="M675" i="50"/>
  <c r="L675" i="50"/>
  <c r="K675" i="50"/>
  <c r="G675" i="50"/>
  <c r="E675" i="50"/>
  <c r="U673" i="50"/>
  <c r="U672" i="50" s="1"/>
  <c r="V672" i="50" s="1"/>
  <c r="T673" i="50"/>
  <c r="S673" i="50"/>
  <c r="R673" i="50"/>
  <c r="Q673" i="50"/>
  <c r="P673" i="50"/>
  <c r="P672" i="50" s="1"/>
  <c r="P671" i="50" s="1"/>
  <c r="N673" i="50"/>
  <c r="O673" i="50" s="1"/>
  <c r="H673" i="50"/>
  <c r="T672" i="50"/>
  <c r="T671" i="50" s="1"/>
  <c r="S672" i="50"/>
  <c r="S671" i="50" s="1"/>
  <c r="S669" i="50" s="1"/>
  <c r="R672" i="50"/>
  <c r="R671" i="50" s="1"/>
  <c r="R669" i="50" s="1"/>
  <c r="Q672" i="50"/>
  <c r="Q671" i="50" s="1"/>
  <c r="N672" i="50"/>
  <c r="O672" i="50" s="1"/>
  <c r="M672" i="50"/>
  <c r="L672" i="50"/>
  <c r="K672" i="50"/>
  <c r="K671" i="50" s="1"/>
  <c r="K669" i="50" s="1"/>
  <c r="J672" i="50"/>
  <c r="J671" i="50" s="1"/>
  <c r="I672" i="50"/>
  <c r="H672" i="50"/>
  <c r="H671" i="50" s="1"/>
  <c r="G672" i="50"/>
  <c r="G671" i="50" s="1"/>
  <c r="F672" i="50"/>
  <c r="E672" i="50"/>
  <c r="E671" i="50" s="1"/>
  <c r="E669" i="50" s="1"/>
  <c r="D672" i="50"/>
  <c r="D671" i="50" s="1"/>
  <c r="C672" i="50"/>
  <c r="U671" i="50"/>
  <c r="N671" i="50"/>
  <c r="M671" i="50"/>
  <c r="L671" i="50"/>
  <c r="I671" i="50"/>
  <c r="I669" i="50" s="1"/>
  <c r="F671" i="50"/>
  <c r="C671" i="50"/>
  <c r="C669" i="50" s="1"/>
  <c r="J669" i="50"/>
  <c r="J651" i="50" s="1"/>
  <c r="T667" i="50"/>
  <c r="S667" i="50"/>
  <c r="R667" i="50"/>
  <c r="Q667" i="50"/>
  <c r="P667" i="50"/>
  <c r="N667" i="50"/>
  <c r="H667" i="50"/>
  <c r="O667" i="50" s="1"/>
  <c r="T666" i="50"/>
  <c r="T665" i="50" s="1"/>
  <c r="T664" i="50" s="1"/>
  <c r="T662" i="50" s="1"/>
  <c r="S666" i="50"/>
  <c r="R666" i="50"/>
  <c r="Q666" i="50"/>
  <c r="Q665" i="50" s="1"/>
  <c r="Q664" i="50" s="1"/>
  <c r="Q662" i="50" s="1"/>
  <c r="P666" i="50"/>
  <c r="N666" i="50"/>
  <c r="O666" i="50" s="1"/>
  <c r="H666" i="50"/>
  <c r="R665" i="50"/>
  <c r="R664" i="50" s="1"/>
  <c r="R662" i="50" s="1"/>
  <c r="M665" i="50"/>
  <c r="L665" i="50"/>
  <c r="L664" i="50" s="1"/>
  <c r="L662" i="50" s="1"/>
  <c r="K665" i="50"/>
  <c r="J665" i="50"/>
  <c r="I665" i="50"/>
  <c r="I664" i="50" s="1"/>
  <c r="I662" i="50" s="1"/>
  <c r="G665" i="50"/>
  <c r="G664" i="50" s="1"/>
  <c r="G662" i="50" s="1"/>
  <c r="F665" i="50"/>
  <c r="F664" i="50" s="1"/>
  <c r="E665" i="50"/>
  <c r="E664" i="50" s="1"/>
  <c r="E662" i="50" s="1"/>
  <c r="D665" i="50"/>
  <c r="C665" i="50"/>
  <c r="M664" i="50"/>
  <c r="M662" i="50" s="1"/>
  <c r="K664" i="50"/>
  <c r="K662" i="50" s="1"/>
  <c r="J664" i="50"/>
  <c r="D664" i="50"/>
  <c r="C664" i="50"/>
  <c r="C662" i="50" s="1"/>
  <c r="J662" i="50"/>
  <c r="F662" i="50"/>
  <c r="D662" i="50"/>
  <c r="T660" i="50"/>
  <c r="S660" i="50"/>
  <c r="U660" i="50" s="1"/>
  <c r="R660" i="50"/>
  <c r="Q660" i="50"/>
  <c r="P660" i="50"/>
  <c r="N660" i="50"/>
  <c r="H660" i="50"/>
  <c r="T659" i="50"/>
  <c r="S659" i="50"/>
  <c r="R659" i="50"/>
  <c r="Q659" i="50"/>
  <c r="U659" i="50" s="1"/>
  <c r="V659" i="50" s="1"/>
  <c r="P659" i="50"/>
  <c r="O659" i="50"/>
  <c r="N659" i="50"/>
  <c r="H659" i="50"/>
  <c r="U658" i="50"/>
  <c r="V658" i="50" s="1"/>
  <c r="T658" i="50"/>
  <c r="S658" i="50"/>
  <c r="R658" i="50"/>
  <c r="Q658" i="50"/>
  <c r="P658" i="50"/>
  <c r="O658" i="50"/>
  <c r="N658" i="50"/>
  <c r="H658" i="50"/>
  <c r="T657" i="50"/>
  <c r="S657" i="50"/>
  <c r="S656" i="50" s="1"/>
  <c r="S655" i="50" s="1"/>
  <c r="R657" i="50"/>
  <c r="Q657" i="50"/>
  <c r="Q656" i="50" s="1"/>
  <c r="Q655" i="50" s="1"/>
  <c r="Q653" i="50" s="1"/>
  <c r="P657" i="50"/>
  <c r="O657" i="50"/>
  <c r="N657" i="50"/>
  <c r="N656" i="50" s="1"/>
  <c r="N655" i="50" s="1"/>
  <c r="H657" i="50"/>
  <c r="P656" i="50"/>
  <c r="P655" i="50" s="1"/>
  <c r="P653" i="50" s="1"/>
  <c r="M656" i="50"/>
  <c r="L656" i="50"/>
  <c r="L655" i="50" s="1"/>
  <c r="L653" i="50" s="1"/>
  <c r="K656" i="50"/>
  <c r="K655" i="50" s="1"/>
  <c r="K653" i="50" s="1"/>
  <c r="K651" i="50" s="1"/>
  <c r="J656" i="50"/>
  <c r="J655" i="50" s="1"/>
  <c r="J653" i="50" s="1"/>
  <c r="I656" i="50"/>
  <c r="G656" i="50"/>
  <c r="G655" i="50" s="1"/>
  <c r="G653" i="50" s="1"/>
  <c r="F656" i="50"/>
  <c r="E656" i="50"/>
  <c r="D656" i="50"/>
  <c r="D655" i="50" s="1"/>
  <c r="C656" i="50"/>
  <c r="M655" i="50"/>
  <c r="M653" i="50" s="1"/>
  <c r="I655" i="50"/>
  <c r="I653" i="50" s="1"/>
  <c r="F655" i="50"/>
  <c r="F653" i="50" s="1"/>
  <c r="E655" i="50"/>
  <c r="C655" i="50"/>
  <c r="C653" i="50" s="1"/>
  <c r="S653" i="50"/>
  <c r="E653" i="50"/>
  <c r="D653" i="50"/>
  <c r="C651" i="50"/>
  <c r="T649" i="50"/>
  <c r="S649" i="50"/>
  <c r="R649" i="50"/>
  <c r="Q649" i="50"/>
  <c r="U649" i="50" s="1"/>
  <c r="V649" i="50" s="1"/>
  <c r="P649" i="50"/>
  <c r="N649" i="50"/>
  <c r="H649" i="50"/>
  <c r="O649" i="50" s="1"/>
  <c r="T648" i="50"/>
  <c r="S648" i="50"/>
  <c r="R648" i="50"/>
  <c r="Q648" i="50"/>
  <c r="Q644" i="50" s="1"/>
  <c r="Q643" i="50" s="1"/>
  <c r="Q641" i="50" s="1"/>
  <c r="Q639" i="50" s="1"/>
  <c r="P648" i="50"/>
  <c r="U648" i="50" s="1"/>
  <c r="V648" i="50" s="1"/>
  <c r="O648" i="50"/>
  <c r="N648" i="50"/>
  <c r="H648" i="50"/>
  <c r="U647" i="50"/>
  <c r="V647" i="50" s="1"/>
  <c r="T647" i="50"/>
  <c r="S647" i="50"/>
  <c r="R647" i="50"/>
  <c r="Q647" i="50"/>
  <c r="P647" i="50"/>
  <c r="O647" i="50"/>
  <c r="N647" i="50"/>
  <c r="H647" i="50"/>
  <c r="U646" i="50"/>
  <c r="V646" i="50" s="1"/>
  <c r="T646" i="50"/>
  <c r="S646" i="50"/>
  <c r="R646" i="50"/>
  <c r="Q646" i="50"/>
  <c r="P646" i="50"/>
  <c r="O646" i="50"/>
  <c r="N646" i="50"/>
  <c r="N644" i="50" s="1"/>
  <c r="H646" i="50"/>
  <c r="T645" i="50"/>
  <c r="S645" i="50"/>
  <c r="S644" i="50" s="1"/>
  <c r="S643" i="50" s="1"/>
  <c r="S641" i="50" s="1"/>
  <c r="S639" i="50" s="1"/>
  <c r="R645" i="50"/>
  <c r="Q645" i="50"/>
  <c r="P645" i="50"/>
  <c r="U645" i="50" s="1"/>
  <c r="N645" i="50"/>
  <c r="H645" i="50"/>
  <c r="T644" i="50"/>
  <c r="T643" i="50" s="1"/>
  <c r="T641" i="50" s="1"/>
  <c r="T639" i="50" s="1"/>
  <c r="P644" i="50"/>
  <c r="P643" i="50" s="1"/>
  <c r="P641" i="50" s="1"/>
  <c r="P639" i="50" s="1"/>
  <c r="M644" i="50"/>
  <c r="L644" i="50"/>
  <c r="K644" i="50"/>
  <c r="J644" i="50"/>
  <c r="I644" i="50"/>
  <c r="G644" i="50"/>
  <c r="G643" i="50" s="1"/>
  <c r="F644" i="50"/>
  <c r="E644" i="50"/>
  <c r="E643" i="50" s="1"/>
  <c r="E641" i="50" s="1"/>
  <c r="E639" i="50" s="1"/>
  <c r="D644" i="50"/>
  <c r="D643" i="50" s="1"/>
  <c r="D641" i="50" s="1"/>
  <c r="D639" i="50" s="1"/>
  <c r="C644" i="50"/>
  <c r="M643" i="50"/>
  <c r="M641" i="50" s="1"/>
  <c r="M639" i="50" s="1"/>
  <c r="L643" i="50"/>
  <c r="L641" i="50" s="1"/>
  <c r="L639" i="50" s="1"/>
  <c r="K643" i="50"/>
  <c r="J643" i="50"/>
  <c r="J641" i="50" s="1"/>
  <c r="J639" i="50" s="1"/>
  <c r="I643" i="50"/>
  <c r="I641" i="50" s="1"/>
  <c r="F643" i="50"/>
  <c r="F641" i="50" s="1"/>
  <c r="F639" i="50" s="1"/>
  <c r="C643" i="50"/>
  <c r="C641" i="50" s="1"/>
  <c r="C639" i="50" s="1"/>
  <c r="K641" i="50"/>
  <c r="K639" i="50" s="1"/>
  <c r="G641" i="50"/>
  <c r="G639" i="50" s="1"/>
  <c r="I639" i="50"/>
  <c r="T637" i="50"/>
  <c r="S637" i="50"/>
  <c r="R637" i="50"/>
  <c r="Q637" i="50"/>
  <c r="U637" i="50" s="1"/>
  <c r="V637" i="50" s="1"/>
  <c r="P637" i="50"/>
  <c r="N637" i="50"/>
  <c r="O637" i="50" s="1"/>
  <c r="H637" i="50"/>
  <c r="U636" i="50"/>
  <c r="V636" i="50" s="1"/>
  <c r="T636" i="50"/>
  <c r="S636" i="50"/>
  <c r="R636" i="50"/>
  <c r="Q636" i="50"/>
  <c r="P636" i="50"/>
  <c r="O636" i="50"/>
  <c r="N636" i="50"/>
  <c r="H636" i="50"/>
  <c r="T635" i="50"/>
  <c r="S635" i="50"/>
  <c r="S632" i="50" s="1"/>
  <c r="S631" i="50" s="1"/>
  <c r="R635" i="50"/>
  <c r="Q635" i="50"/>
  <c r="P635" i="50"/>
  <c r="U635" i="50" s="1"/>
  <c r="N635" i="50"/>
  <c r="H635" i="50"/>
  <c r="O635" i="50" s="1"/>
  <c r="T634" i="50"/>
  <c r="T632" i="50" s="1"/>
  <c r="T631" i="50" s="1"/>
  <c r="S634" i="50"/>
  <c r="R634" i="50"/>
  <c r="Q634" i="50"/>
  <c r="Q632" i="50" s="1"/>
  <c r="Q631" i="50" s="1"/>
  <c r="P634" i="50"/>
  <c r="N634" i="50"/>
  <c r="N632" i="50" s="1"/>
  <c r="H634" i="50"/>
  <c r="U633" i="50"/>
  <c r="T633" i="50"/>
  <c r="S633" i="50"/>
  <c r="R633" i="50"/>
  <c r="R632" i="50" s="1"/>
  <c r="R631" i="50" s="1"/>
  <c r="Q633" i="50"/>
  <c r="P633" i="50"/>
  <c r="O633" i="50"/>
  <c r="N633" i="50"/>
  <c r="H633" i="50"/>
  <c r="P632" i="50"/>
  <c r="P631" i="50" s="1"/>
  <c r="M632" i="50"/>
  <c r="M631" i="50" s="1"/>
  <c r="L632" i="50"/>
  <c r="K632" i="50"/>
  <c r="K631" i="50" s="1"/>
  <c r="J632" i="50"/>
  <c r="J631" i="50" s="1"/>
  <c r="I632" i="50"/>
  <c r="G632" i="50"/>
  <c r="G631" i="50" s="1"/>
  <c r="F632" i="50"/>
  <c r="E632" i="50"/>
  <c r="D632" i="50"/>
  <c r="D631" i="50" s="1"/>
  <c r="C632" i="50"/>
  <c r="L631" i="50"/>
  <c r="I631" i="50"/>
  <c r="F631" i="50"/>
  <c r="E631" i="50"/>
  <c r="C631" i="50"/>
  <c r="T629" i="50"/>
  <c r="S629" i="50"/>
  <c r="R629" i="50"/>
  <c r="Q629" i="50"/>
  <c r="Q626" i="50" s="1"/>
  <c r="Q625" i="50" s="1"/>
  <c r="Q623" i="50" s="1"/>
  <c r="Q621" i="50" s="1"/>
  <c r="P629" i="50"/>
  <c r="N629" i="50"/>
  <c r="O629" i="50" s="1"/>
  <c r="H629" i="50"/>
  <c r="U628" i="50"/>
  <c r="V628" i="50" s="1"/>
  <c r="T628" i="50"/>
  <c r="S628" i="50"/>
  <c r="R628" i="50"/>
  <c r="R626" i="50" s="1"/>
  <c r="R625" i="50" s="1"/>
  <c r="R623" i="50" s="1"/>
  <c r="R621" i="50" s="1"/>
  <c r="Q628" i="50"/>
  <c r="P628" i="50"/>
  <c r="O628" i="50"/>
  <c r="N628" i="50"/>
  <c r="H628" i="50"/>
  <c r="T627" i="50"/>
  <c r="S627" i="50"/>
  <c r="S626" i="50" s="1"/>
  <c r="R627" i="50"/>
  <c r="Q627" i="50"/>
  <c r="P627" i="50"/>
  <c r="U627" i="50" s="1"/>
  <c r="N627" i="50"/>
  <c r="O627" i="50" s="1"/>
  <c r="H627" i="50"/>
  <c r="H626" i="50" s="1"/>
  <c r="H625" i="50" s="1"/>
  <c r="T626" i="50"/>
  <c r="T625" i="50" s="1"/>
  <c r="N626" i="50"/>
  <c r="M626" i="50"/>
  <c r="L626" i="50"/>
  <c r="L625" i="50" s="1"/>
  <c r="L623" i="50" s="1"/>
  <c r="L621" i="50" s="1"/>
  <c r="K626" i="50"/>
  <c r="K625" i="50" s="1"/>
  <c r="J626" i="50"/>
  <c r="I626" i="50"/>
  <c r="I625" i="50" s="1"/>
  <c r="I623" i="50" s="1"/>
  <c r="I621" i="50" s="1"/>
  <c r="G626" i="50"/>
  <c r="F626" i="50"/>
  <c r="F625" i="50" s="1"/>
  <c r="F623" i="50" s="1"/>
  <c r="F621" i="50" s="1"/>
  <c r="E626" i="50"/>
  <c r="E625" i="50" s="1"/>
  <c r="E623" i="50" s="1"/>
  <c r="E621" i="50" s="1"/>
  <c r="D626" i="50"/>
  <c r="C626" i="50"/>
  <c r="S625" i="50"/>
  <c r="M625" i="50"/>
  <c r="J625" i="50"/>
  <c r="G625" i="50"/>
  <c r="G623" i="50" s="1"/>
  <c r="G621" i="50" s="1"/>
  <c r="D625" i="50"/>
  <c r="C625" i="50"/>
  <c r="C623" i="50"/>
  <c r="C621" i="50" s="1"/>
  <c r="T619" i="50"/>
  <c r="S619" i="50"/>
  <c r="S617" i="50" s="1"/>
  <c r="R619" i="50"/>
  <c r="Q619" i="50"/>
  <c r="P619" i="50"/>
  <c r="N619" i="50"/>
  <c r="H619" i="50"/>
  <c r="O619" i="50" s="1"/>
  <c r="T618" i="50"/>
  <c r="T617" i="50" s="1"/>
  <c r="S618" i="50"/>
  <c r="R618" i="50"/>
  <c r="Q618" i="50"/>
  <c r="P618" i="50"/>
  <c r="N618" i="50"/>
  <c r="N617" i="50" s="1"/>
  <c r="H618" i="50"/>
  <c r="R617" i="50"/>
  <c r="M617" i="50"/>
  <c r="L617" i="50"/>
  <c r="K617" i="50"/>
  <c r="J617" i="50"/>
  <c r="I617" i="50"/>
  <c r="G617" i="50"/>
  <c r="F617" i="50"/>
  <c r="E617" i="50"/>
  <c r="D617" i="50"/>
  <c r="C617" i="50"/>
  <c r="T615" i="50"/>
  <c r="T614" i="50" s="1"/>
  <c r="S615" i="50"/>
  <c r="S614" i="50" s="1"/>
  <c r="R615" i="50"/>
  <c r="Q615" i="50"/>
  <c r="P615" i="50"/>
  <c r="N615" i="50"/>
  <c r="O615" i="50" s="1"/>
  <c r="H615" i="50"/>
  <c r="R614" i="50"/>
  <c r="R613" i="50" s="1"/>
  <c r="P614" i="50"/>
  <c r="M614" i="50"/>
  <c r="L614" i="50"/>
  <c r="L613" i="50" s="1"/>
  <c r="K614" i="50"/>
  <c r="J614" i="50"/>
  <c r="J613" i="50" s="1"/>
  <c r="J547" i="50" s="1"/>
  <c r="J545" i="50" s="1"/>
  <c r="I614" i="50"/>
  <c r="H614" i="50"/>
  <c r="G614" i="50"/>
  <c r="G613" i="50" s="1"/>
  <c r="F614" i="50"/>
  <c r="F613" i="50" s="1"/>
  <c r="E614" i="50"/>
  <c r="D614" i="50"/>
  <c r="D613" i="50" s="1"/>
  <c r="C614" i="50"/>
  <c r="M613" i="50"/>
  <c r="K613" i="50"/>
  <c r="E613" i="50"/>
  <c r="T611" i="50"/>
  <c r="S611" i="50"/>
  <c r="R611" i="50"/>
  <c r="Q611" i="50"/>
  <c r="P611" i="50"/>
  <c r="U611" i="50" s="1"/>
  <c r="N611" i="50"/>
  <c r="H611" i="50"/>
  <c r="T610" i="50"/>
  <c r="S610" i="50"/>
  <c r="R610" i="50"/>
  <c r="Q610" i="50"/>
  <c r="U610" i="50" s="1"/>
  <c r="V610" i="50" s="1"/>
  <c r="P610" i="50"/>
  <c r="N610" i="50"/>
  <c r="O610" i="50" s="1"/>
  <c r="H610" i="50"/>
  <c r="U609" i="50"/>
  <c r="V609" i="50" s="1"/>
  <c r="T609" i="50"/>
  <c r="S609" i="50"/>
  <c r="R609" i="50"/>
  <c r="Q609" i="50"/>
  <c r="P609" i="50"/>
  <c r="O609" i="50"/>
  <c r="N609" i="50"/>
  <c r="H609" i="50"/>
  <c r="T608" i="50"/>
  <c r="S608" i="50"/>
  <c r="R608" i="50"/>
  <c r="Q608" i="50"/>
  <c r="P608" i="50"/>
  <c r="U608" i="50" s="1"/>
  <c r="V608" i="50" s="1"/>
  <c r="N608" i="50"/>
  <c r="H608" i="50"/>
  <c r="O608" i="50" s="1"/>
  <c r="T607" i="50"/>
  <c r="S607" i="50"/>
  <c r="R607" i="50"/>
  <c r="Q607" i="50"/>
  <c r="U607" i="50" s="1"/>
  <c r="V607" i="50" s="1"/>
  <c r="P607" i="50"/>
  <c r="N607" i="50"/>
  <c r="O607" i="50" s="1"/>
  <c r="H607" i="50"/>
  <c r="U606" i="50"/>
  <c r="V606" i="50" s="1"/>
  <c r="T606" i="50"/>
  <c r="S606" i="50"/>
  <c r="R606" i="50"/>
  <c r="Q606" i="50"/>
  <c r="P606" i="50"/>
  <c r="O606" i="50"/>
  <c r="N606" i="50"/>
  <c r="H606" i="50"/>
  <c r="T605" i="50"/>
  <c r="S605" i="50"/>
  <c r="R605" i="50"/>
  <c r="Q605" i="50"/>
  <c r="P605" i="50"/>
  <c r="U605" i="50" s="1"/>
  <c r="N605" i="50"/>
  <c r="O605" i="50" s="1"/>
  <c r="H605" i="50"/>
  <c r="T604" i="50"/>
  <c r="S604" i="50"/>
  <c r="R604" i="50"/>
  <c r="Q604" i="50"/>
  <c r="U604" i="50" s="1"/>
  <c r="V604" i="50" s="1"/>
  <c r="P604" i="50"/>
  <c r="N604" i="50"/>
  <c r="O604" i="50" s="1"/>
  <c r="H604" i="50"/>
  <c r="U603" i="50"/>
  <c r="V603" i="50" s="1"/>
  <c r="T603" i="50"/>
  <c r="S603" i="50"/>
  <c r="R603" i="50"/>
  <c r="Q603" i="50"/>
  <c r="P603" i="50"/>
  <c r="O603" i="50"/>
  <c r="N603" i="50"/>
  <c r="H603" i="50"/>
  <c r="T602" i="50"/>
  <c r="S602" i="50"/>
  <c r="R602" i="50"/>
  <c r="Q602" i="50"/>
  <c r="P602" i="50"/>
  <c r="U602" i="50" s="1"/>
  <c r="N602" i="50"/>
  <c r="H602" i="50"/>
  <c r="O602" i="50" s="1"/>
  <c r="T601" i="50"/>
  <c r="S601" i="50"/>
  <c r="R601" i="50"/>
  <c r="Q601" i="50"/>
  <c r="U601" i="50" s="1"/>
  <c r="V601" i="50" s="1"/>
  <c r="P601" i="50"/>
  <c r="N601" i="50"/>
  <c r="O601" i="50" s="1"/>
  <c r="H601" i="50"/>
  <c r="U600" i="50"/>
  <c r="V600" i="50" s="1"/>
  <c r="T600" i="50"/>
  <c r="S600" i="50"/>
  <c r="R600" i="50"/>
  <c r="Q600" i="50"/>
  <c r="P600" i="50"/>
  <c r="O600" i="50"/>
  <c r="N600" i="50"/>
  <c r="H600" i="50"/>
  <c r="T599" i="50"/>
  <c r="S599" i="50"/>
  <c r="R599" i="50"/>
  <c r="Q599" i="50"/>
  <c r="P599" i="50"/>
  <c r="N599" i="50"/>
  <c r="H599" i="50"/>
  <c r="T598" i="50"/>
  <c r="S598" i="50"/>
  <c r="R598" i="50"/>
  <c r="Q598" i="50"/>
  <c r="U598" i="50" s="1"/>
  <c r="V598" i="50" s="1"/>
  <c r="P598" i="50"/>
  <c r="N598" i="50"/>
  <c r="O598" i="50" s="1"/>
  <c r="H598" i="50"/>
  <c r="U597" i="50"/>
  <c r="V597" i="50" s="1"/>
  <c r="T597" i="50"/>
  <c r="S597" i="50"/>
  <c r="R597" i="50"/>
  <c r="Q597" i="50"/>
  <c r="P597" i="50"/>
  <c r="O597" i="50"/>
  <c r="N597" i="50"/>
  <c r="H597" i="50"/>
  <c r="T596" i="50"/>
  <c r="S596" i="50"/>
  <c r="R596" i="50"/>
  <c r="Q596" i="50"/>
  <c r="P596" i="50"/>
  <c r="N596" i="50"/>
  <c r="H596" i="50"/>
  <c r="O596" i="50" s="1"/>
  <c r="T595" i="50"/>
  <c r="S595" i="50"/>
  <c r="R595" i="50"/>
  <c r="Q595" i="50"/>
  <c r="U595" i="50" s="1"/>
  <c r="V595" i="50" s="1"/>
  <c r="P595" i="50"/>
  <c r="N595" i="50"/>
  <c r="O595" i="50" s="1"/>
  <c r="H595" i="50"/>
  <c r="U594" i="50"/>
  <c r="V594" i="50" s="1"/>
  <c r="T594" i="50"/>
  <c r="S594" i="50"/>
  <c r="R594" i="50"/>
  <c r="Q594" i="50"/>
  <c r="P594" i="50"/>
  <c r="O594" i="50"/>
  <c r="N594" i="50"/>
  <c r="H594" i="50"/>
  <c r="T593" i="50"/>
  <c r="S593" i="50"/>
  <c r="R593" i="50"/>
  <c r="Q593" i="50"/>
  <c r="P593" i="50"/>
  <c r="N593" i="50"/>
  <c r="O593" i="50" s="1"/>
  <c r="H593" i="50"/>
  <c r="T592" i="50"/>
  <c r="S592" i="50"/>
  <c r="R592" i="50"/>
  <c r="Q592" i="50"/>
  <c r="P592" i="50"/>
  <c r="N592" i="50"/>
  <c r="O592" i="50" s="1"/>
  <c r="H592" i="50"/>
  <c r="U591" i="50"/>
  <c r="V591" i="50" s="1"/>
  <c r="T591" i="50"/>
  <c r="S591" i="50"/>
  <c r="R591" i="50"/>
  <c r="Q591" i="50"/>
  <c r="P591" i="50"/>
  <c r="O591" i="50"/>
  <c r="N591" i="50"/>
  <c r="H591" i="50"/>
  <c r="T590" i="50"/>
  <c r="S590" i="50"/>
  <c r="R590" i="50"/>
  <c r="Q590" i="50"/>
  <c r="P590" i="50"/>
  <c r="N590" i="50"/>
  <c r="H590" i="50"/>
  <c r="O590" i="50" s="1"/>
  <c r="T589" i="50"/>
  <c r="S589" i="50"/>
  <c r="R589" i="50"/>
  <c r="Q589" i="50"/>
  <c r="P589" i="50"/>
  <c r="N589" i="50"/>
  <c r="O589" i="50" s="1"/>
  <c r="H589" i="50"/>
  <c r="U588" i="50"/>
  <c r="V588" i="50" s="1"/>
  <c r="T588" i="50"/>
  <c r="S588" i="50"/>
  <c r="R588" i="50"/>
  <c r="Q588" i="50"/>
  <c r="P588" i="50"/>
  <c r="O588" i="50"/>
  <c r="N588" i="50"/>
  <c r="H588" i="50"/>
  <c r="T587" i="50"/>
  <c r="S587" i="50"/>
  <c r="R587" i="50"/>
  <c r="Q587" i="50"/>
  <c r="P587" i="50"/>
  <c r="N587" i="50"/>
  <c r="O587" i="50" s="1"/>
  <c r="H587" i="50"/>
  <c r="T586" i="50"/>
  <c r="S586" i="50"/>
  <c r="R586" i="50"/>
  <c r="Q586" i="50"/>
  <c r="P586" i="50"/>
  <c r="N586" i="50"/>
  <c r="O586" i="50" s="1"/>
  <c r="H586" i="50"/>
  <c r="U585" i="50"/>
  <c r="V585" i="50" s="1"/>
  <c r="T585" i="50"/>
  <c r="S585" i="50"/>
  <c r="R585" i="50"/>
  <c r="Q585" i="50"/>
  <c r="P585" i="50"/>
  <c r="O585" i="50"/>
  <c r="N585" i="50"/>
  <c r="H585" i="50"/>
  <c r="T584" i="50"/>
  <c r="S584" i="50"/>
  <c r="R584" i="50"/>
  <c r="Q584" i="50"/>
  <c r="P584" i="50"/>
  <c r="N584" i="50"/>
  <c r="H584" i="50"/>
  <c r="O584" i="50" s="1"/>
  <c r="T583" i="50"/>
  <c r="S583" i="50"/>
  <c r="R583" i="50"/>
  <c r="Q583" i="50"/>
  <c r="P583" i="50"/>
  <c r="N583" i="50"/>
  <c r="O583" i="50" s="1"/>
  <c r="H583" i="50"/>
  <c r="U582" i="50"/>
  <c r="V582" i="50" s="1"/>
  <c r="T582" i="50"/>
  <c r="S582" i="50"/>
  <c r="R582" i="50"/>
  <c r="Q582" i="50"/>
  <c r="P582" i="50"/>
  <c r="O582" i="50"/>
  <c r="N582" i="50"/>
  <c r="H582" i="50"/>
  <c r="T581" i="50"/>
  <c r="S581" i="50"/>
  <c r="R581" i="50"/>
  <c r="Q581" i="50"/>
  <c r="P581" i="50"/>
  <c r="N581" i="50"/>
  <c r="H581" i="50"/>
  <c r="O581" i="50" s="1"/>
  <c r="T580" i="50"/>
  <c r="S580" i="50"/>
  <c r="R580" i="50"/>
  <c r="Q580" i="50"/>
  <c r="P580" i="50"/>
  <c r="N580" i="50"/>
  <c r="O580" i="50" s="1"/>
  <c r="H580" i="50"/>
  <c r="U579" i="50"/>
  <c r="V579" i="50" s="1"/>
  <c r="T579" i="50"/>
  <c r="S579" i="50"/>
  <c r="R579" i="50"/>
  <c r="Q579" i="50"/>
  <c r="P579" i="50"/>
  <c r="O579" i="50"/>
  <c r="N579" i="50"/>
  <c r="H579" i="50"/>
  <c r="T578" i="50"/>
  <c r="S578" i="50"/>
  <c r="R578" i="50"/>
  <c r="Q578" i="50"/>
  <c r="P578" i="50"/>
  <c r="N578" i="50"/>
  <c r="H578" i="50"/>
  <c r="O578" i="50" s="1"/>
  <c r="T577" i="50"/>
  <c r="S577" i="50"/>
  <c r="R577" i="50"/>
  <c r="Q577" i="50"/>
  <c r="P577" i="50"/>
  <c r="N577" i="50"/>
  <c r="O577" i="50" s="1"/>
  <c r="H577" i="50"/>
  <c r="U576" i="50"/>
  <c r="V576" i="50" s="1"/>
  <c r="T576" i="50"/>
  <c r="S576" i="50"/>
  <c r="R576" i="50"/>
  <c r="Q576" i="50"/>
  <c r="P576" i="50"/>
  <c r="O576" i="50"/>
  <c r="N576" i="50"/>
  <c r="H576" i="50"/>
  <c r="T575" i="50"/>
  <c r="S575" i="50"/>
  <c r="R575" i="50"/>
  <c r="Q575" i="50"/>
  <c r="P575" i="50"/>
  <c r="N575" i="50"/>
  <c r="H575" i="50"/>
  <c r="O575" i="50" s="1"/>
  <c r="T574" i="50"/>
  <c r="S574" i="50"/>
  <c r="R574" i="50"/>
  <c r="Q574" i="50"/>
  <c r="P574" i="50"/>
  <c r="N574" i="50"/>
  <c r="O574" i="50" s="1"/>
  <c r="H574" i="50"/>
  <c r="U573" i="50"/>
  <c r="V573" i="50" s="1"/>
  <c r="T573" i="50"/>
  <c r="S573" i="50"/>
  <c r="R573" i="50"/>
  <c r="Q573" i="50"/>
  <c r="P573" i="50"/>
  <c r="O573" i="50"/>
  <c r="N573" i="50"/>
  <c r="H573" i="50"/>
  <c r="T572" i="50"/>
  <c r="S572" i="50"/>
  <c r="R572" i="50"/>
  <c r="Q572" i="50"/>
  <c r="P572" i="50"/>
  <c r="N572" i="50"/>
  <c r="H572" i="50"/>
  <c r="O572" i="50" s="1"/>
  <c r="T571" i="50"/>
  <c r="S571" i="50"/>
  <c r="R571" i="50"/>
  <c r="Q571" i="50"/>
  <c r="P571" i="50"/>
  <c r="N571" i="50"/>
  <c r="O571" i="50" s="1"/>
  <c r="H571" i="50"/>
  <c r="U570" i="50"/>
  <c r="V570" i="50" s="1"/>
  <c r="T570" i="50"/>
  <c r="S570" i="50"/>
  <c r="R570" i="50"/>
  <c r="Q570" i="50"/>
  <c r="P570" i="50"/>
  <c r="O570" i="50"/>
  <c r="N570" i="50"/>
  <c r="H570" i="50"/>
  <c r="T569" i="50"/>
  <c r="S569" i="50"/>
  <c r="R569" i="50"/>
  <c r="Q569" i="50"/>
  <c r="P569" i="50"/>
  <c r="N569" i="50"/>
  <c r="H569" i="50"/>
  <c r="O569" i="50" s="1"/>
  <c r="T568" i="50"/>
  <c r="S568" i="50"/>
  <c r="R568" i="50"/>
  <c r="Q568" i="50"/>
  <c r="P568" i="50"/>
  <c r="N568" i="50"/>
  <c r="O568" i="50" s="1"/>
  <c r="H568" i="50"/>
  <c r="U567" i="50"/>
  <c r="V567" i="50" s="1"/>
  <c r="T567" i="50"/>
  <c r="S567" i="50"/>
  <c r="R567" i="50"/>
  <c r="Q567" i="50"/>
  <c r="P567" i="50"/>
  <c r="O567" i="50"/>
  <c r="N567" i="50"/>
  <c r="H567" i="50"/>
  <c r="T566" i="50"/>
  <c r="S566" i="50"/>
  <c r="R566" i="50"/>
  <c r="Q566" i="50"/>
  <c r="P566" i="50"/>
  <c r="N566" i="50"/>
  <c r="H566" i="50"/>
  <c r="O566" i="50" s="1"/>
  <c r="T565" i="50"/>
  <c r="S565" i="50"/>
  <c r="R565" i="50"/>
  <c r="Q565" i="50"/>
  <c r="P565" i="50"/>
  <c r="N565" i="50"/>
  <c r="O565" i="50" s="1"/>
  <c r="H565" i="50"/>
  <c r="U564" i="50"/>
  <c r="V564" i="50" s="1"/>
  <c r="T564" i="50"/>
  <c r="S564" i="50"/>
  <c r="R564" i="50"/>
  <c r="Q564" i="50"/>
  <c r="P564" i="50"/>
  <c r="O564" i="50"/>
  <c r="N564" i="50"/>
  <c r="H564" i="50"/>
  <c r="T563" i="50"/>
  <c r="S563" i="50"/>
  <c r="R563" i="50"/>
  <c r="Q563" i="50"/>
  <c r="P563" i="50"/>
  <c r="N563" i="50"/>
  <c r="H563" i="50"/>
  <c r="O563" i="50" s="1"/>
  <c r="T562" i="50"/>
  <c r="S562" i="50"/>
  <c r="R562" i="50"/>
  <c r="Q562" i="50"/>
  <c r="P562" i="50"/>
  <c r="N562" i="50"/>
  <c r="O562" i="50" s="1"/>
  <c r="H562" i="50"/>
  <c r="U561" i="50"/>
  <c r="V561" i="50" s="1"/>
  <c r="T561" i="50"/>
  <c r="S561" i="50"/>
  <c r="R561" i="50"/>
  <c r="Q561" i="50"/>
  <c r="P561" i="50"/>
  <c r="O561" i="50"/>
  <c r="N561" i="50"/>
  <c r="H561" i="50"/>
  <c r="T560" i="50"/>
  <c r="S560" i="50"/>
  <c r="R560" i="50"/>
  <c r="Q560" i="50"/>
  <c r="P560" i="50"/>
  <c r="N560" i="50"/>
  <c r="H560" i="50"/>
  <c r="O560" i="50" s="1"/>
  <c r="T559" i="50"/>
  <c r="S559" i="50"/>
  <c r="R559" i="50"/>
  <c r="Q559" i="50"/>
  <c r="P559" i="50"/>
  <c r="N559" i="50"/>
  <c r="O559" i="50" s="1"/>
  <c r="H559" i="50"/>
  <c r="U558" i="50"/>
  <c r="V558" i="50" s="1"/>
  <c r="T558" i="50"/>
  <c r="S558" i="50"/>
  <c r="R558" i="50"/>
  <c r="Q558" i="50"/>
  <c r="P558" i="50"/>
  <c r="O558" i="50"/>
  <c r="N558" i="50"/>
  <c r="H558" i="50"/>
  <c r="T557" i="50"/>
  <c r="S557" i="50"/>
  <c r="R557" i="50"/>
  <c r="Q557" i="50"/>
  <c r="P557" i="50"/>
  <c r="N557" i="50"/>
  <c r="H557" i="50"/>
  <c r="O557" i="50" s="1"/>
  <c r="T556" i="50"/>
  <c r="S556" i="50"/>
  <c r="R556" i="50"/>
  <c r="Q556" i="50"/>
  <c r="P556" i="50"/>
  <c r="N556" i="50"/>
  <c r="O556" i="50" s="1"/>
  <c r="H556" i="50"/>
  <c r="U555" i="50"/>
  <c r="V555" i="50" s="1"/>
  <c r="T555" i="50"/>
  <c r="S555" i="50"/>
  <c r="R555" i="50"/>
  <c r="Q555" i="50"/>
  <c r="P555" i="50"/>
  <c r="O555" i="50"/>
  <c r="N555" i="50"/>
  <c r="H555" i="50"/>
  <c r="T554" i="50"/>
  <c r="S554" i="50"/>
  <c r="R554" i="50"/>
  <c r="Q554" i="50"/>
  <c r="P554" i="50"/>
  <c r="N554" i="50"/>
  <c r="H554" i="50"/>
  <c r="O554" i="50" s="1"/>
  <c r="T553" i="50"/>
  <c r="S553" i="50"/>
  <c r="R553" i="50"/>
  <c r="Q553" i="50"/>
  <c r="P553" i="50"/>
  <c r="N553" i="50"/>
  <c r="O553" i="50" s="1"/>
  <c r="H553" i="50"/>
  <c r="U552" i="50"/>
  <c r="V552" i="50" s="1"/>
  <c r="T552" i="50"/>
  <c r="S552" i="50"/>
  <c r="R552" i="50"/>
  <c r="R550" i="50" s="1"/>
  <c r="R549" i="50" s="1"/>
  <c r="R547" i="50" s="1"/>
  <c r="R545" i="50" s="1"/>
  <c r="Q552" i="50"/>
  <c r="P552" i="50"/>
  <c r="O552" i="50"/>
  <c r="N552" i="50"/>
  <c r="H552" i="50"/>
  <c r="T551" i="50"/>
  <c r="S551" i="50"/>
  <c r="R551" i="50"/>
  <c r="Q551" i="50"/>
  <c r="P551" i="50"/>
  <c r="N551" i="50"/>
  <c r="H551" i="50"/>
  <c r="O551" i="50" s="1"/>
  <c r="T550" i="50"/>
  <c r="T549" i="50" s="1"/>
  <c r="Q550" i="50"/>
  <c r="Q549" i="50" s="1"/>
  <c r="N550" i="50"/>
  <c r="M550" i="50"/>
  <c r="M549" i="50" s="1"/>
  <c r="M547" i="50" s="1"/>
  <c r="L550" i="50"/>
  <c r="K550" i="50"/>
  <c r="K549" i="50" s="1"/>
  <c r="J550" i="50"/>
  <c r="I550" i="50"/>
  <c r="G550" i="50"/>
  <c r="G549" i="50" s="1"/>
  <c r="F550" i="50"/>
  <c r="E550" i="50"/>
  <c r="E549" i="50" s="1"/>
  <c r="D550" i="50"/>
  <c r="C550" i="50"/>
  <c r="L549" i="50"/>
  <c r="L547" i="50" s="1"/>
  <c r="L545" i="50" s="1"/>
  <c r="J549" i="50"/>
  <c r="I549" i="50"/>
  <c r="F549" i="50"/>
  <c r="F547" i="50" s="1"/>
  <c r="F545" i="50" s="1"/>
  <c r="D549" i="50"/>
  <c r="C549" i="50"/>
  <c r="K547" i="50"/>
  <c r="K545" i="50" s="1"/>
  <c r="E547" i="50"/>
  <c r="E545" i="50" s="1"/>
  <c r="M545" i="50"/>
  <c r="U543" i="50"/>
  <c r="T543" i="50"/>
  <c r="S543" i="50"/>
  <c r="R543" i="50"/>
  <c r="R542" i="50" s="1"/>
  <c r="Q543" i="50"/>
  <c r="P543" i="50"/>
  <c r="O543" i="50"/>
  <c r="N543" i="50"/>
  <c r="N542" i="50" s="1"/>
  <c r="H543" i="50"/>
  <c r="T542" i="50"/>
  <c r="S542" i="50"/>
  <c r="S541" i="50" s="1"/>
  <c r="Q542" i="50"/>
  <c r="Q541" i="50" s="1"/>
  <c r="Q539" i="50" s="1"/>
  <c r="Q537" i="50" s="1"/>
  <c r="P542" i="50"/>
  <c r="P541" i="50" s="1"/>
  <c r="P539" i="50" s="1"/>
  <c r="P537" i="50" s="1"/>
  <c r="M542" i="50"/>
  <c r="M541" i="50" s="1"/>
  <c r="L542" i="50"/>
  <c r="L541" i="50" s="1"/>
  <c r="L539" i="50" s="1"/>
  <c r="K542" i="50"/>
  <c r="J542" i="50"/>
  <c r="J541" i="50" s="1"/>
  <c r="I542" i="50"/>
  <c r="H542" i="50"/>
  <c r="G542" i="50"/>
  <c r="G541" i="50" s="1"/>
  <c r="F542" i="50"/>
  <c r="F541" i="50" s="1"/>
  <c r="F539" i="50" s="1"/>
  <c r="E542" i="50"/>
  <c r="D542" i="50"/>
  <c r="D541" i="50" s="1"/>
  <c r="C542" i="50"/>
  <c r="T541" i="50"/>
  <c r="T539" i="50" s="1"/>
  <c r="T537" i="50" s="1"/>
  <c r="R541" i="50"/>
  <c r="R539" i="50" s="1"/>
  <c r="K541" i="50"/>
  <c r="K539" i="50" s="1"/>
  <c r="K537" i="50" s="1"/>
  <c r="I541" i="50"/>
  <c r="I539" i="50" s="1"/>
  <c r="H541" i="50"/>
  <c r="H539" i="50" s="1"/>
  <c r="H537" i="50" s="1"/>
  <c r="E541" i="50"/>
  <c r="E539" i="50" s="1"/>
  <c r="E537" i="50" s="1"/>
  <c r="C541" i="50"/>
  <c r="S539" i="50"/>
  <c r="S537" i="50" s="1"/>
  <c r="M539" i="50"/>
  <c r="M537" i="50" s="1"/>
  <c r="J539" i="50"/>
  <c r="J537" i="50" s="1"/>
  <c r="G539" i="50"/>
  <c r="G537" i="50" s="1"/>
  <c r="D539" i="50"/>
  <c r="D537" i="50" s="1"/>
  <c r="C539" i="50"/>
  <c r="R537" i="50"/>
  <c r="L537" i="50"/>
  <c r="I537" i="50"/>
  <c r="F537" i="50"/>
  <c r="C537" i="50"/>
  <c r="T535" i="50"/>
  <c r="S535" i="50"/>
  <c r="R535" i="50"/>
  <c r="Q535" i="50"/>
  <c r="P535" i="50"/>
  <c r="N535" i="50"/>
  <c r="O535" i="50" s="1"/>
  <c r="H535" i="50"/>
  <c r="T534" i="50"/>
  <c r="S534" i="50"/>
  <c r="R534" i="50"/>
  <c r="U534" i="50" s="1"/>
  <c r="V534" i="50" s="1"/>
  <c r="Q534" i="50"/>
  <c r="P534" i="50"/>
  <c r="O534" i="50"/>
  <c r="N534" i="50"/>
  <c r="H534" i="50"/>
  <c r="T533" i="50"/>
  <c r="S533" i="50"/>
  <c r="R533" i="50"/>
  <c r="Q533" i="50"/>
  <c r="P533" i="50"/>
  <c r="N533" i="50"/>
  <c r="H533" i="50"/>
  <c r="O533" i="50" s="1"/>
  <c r="T532" i="50"/>
  <c r="S532" i="50"/>
  <c r="R532" i="50"/>
  <c r="Q532" i="50"/>
  <c r="P532" i="50"/>
  <c r="N532" i="50"/>
  <c r="O532" i="50" s="1"/>
  <c r="H532" i="50"/>
  <c r="T531" i="50"/>
  <c r="S531" i="50"/>
  <c r="R531" i="50"/>
  <c r="U531" i="50" s="1"/>
  <c r="V531" i="50" s="1"/>
  <c r="Q531" i="50"/>
  <c r="P531" i="50"/>
  <c r="O531" i="50"/>
  <c r="N531" i="50"/>
  <c r="H531" i="50"/>
  <c r="T530" i="50"/>
  <c r="S530" i="50"/>
  <c r="R530" i="50"/>
  <c r="Q530" i="50"/>
  <c r="P530" i="50"/>
  <c r="U530" i="50" s="1"/>
  <c r="N530" i="50"/>
  <c r="H530" i="50"/>
  <c r="O530" i="50" s="1"/>
  <c r="T529" i="50"/>
  <c r="S529" i="50"/>
  <c r="R529" i="50"/>
  <c r="Q529" i="50"/>
  <c r="P529" i="50"/>
  <c r="N529" i="50"/>
  <c r="O529" i="50" s="1"/>
  <c r="H529" i="50"/>
  <c r="T528" i="50"/>
  <c r="S528" i="50"/>
  <c r="R528" i="50"/>
  <c r="Q528" i="50"/>
  <c r="U528" i="50" s="1"/>
  <c r="V528" i="50" s="1"/>
  <c r="P528" i="50"/>
  <c r="O528" i="50"/>
  <c r="N528" i="50"/>
  <c r="H528" i="50"/>
  <c r="T527" i="50"/>
  <c r="S527" i="50"/>
  <c r="R527" i="50"/>
  <c r="Q527" i="50"/>
  <c r="P527" i="50"/>
  <c r="U527" i="50" s="1"/>
  <c r="V527" i="50" s="1"/>
  <c r="O527" i="50"/>
  <c r="N527" i="50"/>
  <c r="H527" i="50"/>
  <c r="T526" i="50"/>
  <c r="S526" i="50"/>
  <c r="R526" i="50"/>
  <c r="Q526" i="50"/>
  <c r="U526" i="50" s="1"/>
  <c r="V526" i="50" s="1"/>
  <c r="P526" i="50"/>
  <c r="N526" i="50"/>
  <c r="O526" i="50" s="1"/>
  <c r="H526" i="50"/>
  <c r="T525" i="50"/>
  <c r="S525" i="50"/>
  <c r="R525" i="50"/>
  <c r="U525" i="50" s="1"/>
  <c r="V525" i="50" s="1"/>
  <c r="Q525" i="50"/>
  <c r="P525" i="50"/>
  <c r="O525" i="50"/>
  <c r="N525" i="50"/>
  <c r="H525" i="50"/>
  <c r="T524" i="50"/>
  <c r="S524" i="50"/>
  <c r="R524" i="50"/>
  <c r="Q524" i="50"/>
  <c r="P524" i="50"/>
  <c r="U524" i="50" s="1"/>
  <c r="V524" i="50" s="1"/>
  <c r="N524" i="50"/>
  <c r="H524" i="50"/>
  <c r="O524" i="50" s="1"/>
  <c r="T523" i="50"/>
  <c r="S523" i="50"/>
  <c r="R523" i="50"/>
  <c r="Q523" i="50"/>
  <c r="U523" i="50" s="1"/>
  <c r="V523" i="50" s="1"/>
  <c r="P523" i="50"/>
  <c r="N523" i="50"/>
  <c r="O523" i="50" s="1"/>
  <c r="H523" i="50"/>
  <c r="U522" i="50"/>
  <c r="V522" i="50" s="1"/>
  <c r="T522" i="50"/>
  <c r="S522" i="50"/>
  <c r="R522" i="50"/>
  <c r="Q522" i="50"/>
  <c r="P522" i="50"/>
  <c r="O522" i="50"/>
  <c r="N522" i="50"/>
  <c r="H522" i="50"/>
  <c r="T521" i="50"/>
  <c r="S521" i="50"/>
  <c r="R521" i="50"/>
  <c r="Q521" i="50"/>
  <c r="P521" i="50"/>
  <c r="U521" i="50" s="1"/>
  <c r="V521" i="50" s="1"/>
  <c r="N521" i="50"/>
  <c r="H521" i="50"/>
  <c r="O521" i="50" s="1"/>
  <c r="T520" i="50"/>
  <c r="S520" i="50"/>
  <c r="R520" i="50"/>
  <c r="Q520" i="50"/>
  <c r="P520" i="50"/>
  <c r="O520" i="50"/>
  <c r="N520" i="50"/>
  <c r="H520" i="50"/>
  <c r="U519" i="50"/>
  <c r="T519" i="50"/>
  <c r="S519" i="50"/>
  <c r="R519" i="50"/>
  <c r="Q519" i="50"/>
  <c r="P519" i="50"/>
  <c r="O519" i="50"/>
  <c r="N519" i="50"/>
  <c r="H519" i="50"/>
  <c r="M518" i="50"/>
  <c r="M517" i="50" s="1"/>
  <c r="M515" i="50" s="1"/>
  <c r="M513" i="50" s="1"/>
  <c r="L518" i="50"/>
  <c r="K518" i="50"/>
  <c r="K517" i="50" s="1"/>
  <c r="J518" i="50"/>
  <c r="J517" i="50" s="1"/>
  <c r="J515" i="50" s="1"/>
  <c r="I518" i="50"/>
  <c r="G518" i="50"/>
  <c r="F518" i="50"/>
  <c r="E518" i="50"/>
  <c r="D518" i="50"/>
  <c r="D517" i="50" s="1"/>
  <c r="D515" i="50" s="1"/>
  <c r="D513" i="50" s="1"/>
  <c r="C518" i="50"/>
  <c r="L517" i="50"/>
  <c r="L515" i="50" s="1"/>
  <c r="L513" i="50" s="1"/>
  <c r="I517" i="50"/>
  <c r="I515" i="50" s="1"/>
  <c r="I513" i="50" s="1"/>
  <c r="G517" i="50"/>
  <c r="G515" i="50" s="1"/>
  <c r="G513" i="50" s="1"/>
  <c r="F517" i="50"/>
  <c r="F515" i="50" s="1"/>
  <c r="F513" i="50" s="1"/>
  <c r="E517" i="50"/>
  <c r="C517" i="50"/>
  <c r="K515" i="50"/>
  <c r="E515" i="50"/>
  <c r="E513" i="50" s="1"/>
  <c r="C515" i="50"/>
  <c r="C513" i="50" s="1"/>
  <c r="K513" i="50"/>
  <c r="J513" i="50"/>
  <c r="T511" i="50"/>
  <c r="S511" i="50"/>
  <c r="R511" i="50"/>
  <c r="Q511" i="50"/>
  <c r="U511" i="50" s="1"/>
  <c r="V511" i="50" s="1"/>
  <c r="P511" i="50"/>
  <c r="O511" i="50"/>
  <c r="N511" i="50"/>
  <c r="H511" i="50"/>
  <c r="T510" i="50"/>
  <c r="S510" i="50"/>
  <c r="R510" i="50"/>
  <c r="Q510" i="50"/>
  <c r="P510" i="50"/>
  <c r="N510" i="50"/>
  <c r="H510" i="50"/>
  <c r="O510" i="50" s="1"/>
  <c r="T509" i="50"/>
  <c r="S509" i="50"/>
  <c r="R509" i="50"/>
  <c r="Q509" i="50"/>
  <c r="P509" i="50"/>
  <c r="N509" i="50"/>
  <c r="H509" i="50"/>
  <c r="O509" i="50" s="1"/>
  <c r="T508" i="50"/>
  <c r="S508" i="50"/>
  <c r="R508" i="50"/>
  <c r="U508" i="50" s="1"/>
  <c r="V508" i="50" s="1"/>
  <c r="Q508" i="50"/>
  <c r="P508" i="50"/>
  <c r="N508" i="50"/>
  <c r="H508" i="50"/>
  <c r="O508" i="50" s="1"/>
  <c r="T507" i="50"/>
  <c r="S507" i="50"/>
  <c r="R507" i="50"/>
  <c r="Q507" i="50"/>
  <c r="P507" i="50"/>
  <c r="U507" i="50" s="1"/>
  <c r="N507" i="50"/>
  <c r="H507" i="50"/>
  <c r="O507" i="50" s="1"/>
  <c r="T506" i="50"/>
  <c r="S506" i="50"/>
  <c r="U506" i="50" s="1"/>
  <c r="V506" i="50" s="1"/>
  <c r="R506" i="50"/>
  <c r="Q506" i="50"/>
  <c r="P506" i="50"/>
  <c r="N506" i="50"/>
  <c r="O506" i="50" s="1"/>
  <c r="H506" i="50"/>
  <c r="T505" i="50"/>
  <c r="S505" i="50"/>
  <c r="R505" i="50"/>
  <c r="U505" i="50" s="1"/>
  <c r="V505" i="50" s="1"/>
  <c r="Q505" i="50"/>
  <c r="P505" i="50"/>
  <c r="O505" i="50"/>
  <c r="N505" i="50"/>
  <c r="H505" i="50"/>
  <c r="T504" i="50"/>
  <c r="S504" i="50"/>
  <c r="R504" i="50"/>
  <c r="Q504" i="50"/>
  <c r="P504" i="50"/>
  <c r="O504" i="50"/>
  <c r="N504" i="50"/>
  <c r="H504" i="50"/>
  <c r="T503" i="50"/>
  <c r="S503" i="50"/>
  <c r="R503" i="50"/>
  <c r="Q503" i="50"/>
  <c r="U503" i="50" s="1"/>
  <c r="V503" i="50" s="1"/>
  <c r="P503" i="50"/>
  <c r="N503" i="50"/>
  <c r="O503" i="50" s="1"/>
  <c r="H503" i="50"/>
  <c r="U502" i="50"/>
  <c r="V502" i="50" s="1"/>
  <c r="T502" i="50"/>
  <c r="S502" i="50"/>
  <c r="R502" i="50"/>
  <c r="Q502" i="50"/>
  <c r="P502" i="50"/>
  <c r="O502" i="50"/>
  <c r="N502" i="50"/>
  <c r="H502" i="50"/>
  <c r="U501" i="50"/>
  <c r="V501" i="50" s="1"/>
  <c r="T501" i="50"/>
  <c r="S501" i="50"/>
  <c r="R501" i="50"/>
  <c r="Q501" i="50"/>
  <c r="P501" i="50"/>
  <c r="N501" i="50"/>
  <c r="H501" i="50"/>
  <c r="O501" i="50" s="1"/>
  <c r="T500" i="50"/>
  <c r="S500" i="50"/>
  <c r="R500" i="50"/>
  <c r="Q500" i="50"/>
  <c r="U500" i="50" s="1"/>
  <c r="V500" i="50" s="1"/>
  <c r="P500" i="50"/>
  <c r="N500" i="50"/>
  <c r="O500" i="50" s="1"/>
  <c r="H500" i="50"/>
  <c r="T499" i="50"/>
  <c r="S499" i="50"/>
  <c r="R499" i="50"/>
  <c r="U499" i="50" s="1"/>
  <c r="V499" i="50" s="1"/>
  <c r="Q499" i="50"/>
  <c r="P499" i="50"/>
  <c r="O499" i="50"/>
  <c r="N499" i="50"/>
  <c r="H499" i="50"/>
  <c r="T498" i="50"/>
  <c r="S498" i="50"/>
  <c r="R498" i="50"/>
  <c r="Q498" i="50"/>
  <c r="P498" i="50"/>
  <c r="P495" i="50" s="1"/>
  <c r="P494" i="50" s="1"/>
  <c r="P492" i="50" s="1"/>
  <c r="P490" i="50" s="1"/>
  <c r="N498" i="50"/>
  <c r="H498" i="50"/>
  <c r="O498" i="50" s="1"/>
  <c r="T497" i="50"/>
  <c r="S497" i="50"/>
  <c r="R497" i="50"/>
  <c r="Q497" i="50"/>
  <c r="P497" i="50"/>
  <c r="N497" i="50"/>
  <c r="H497" i="50"/>
  <c r="O497" i="50" s="1"/>
  <c r="T496" i="50"/>
  <c r="S496" i="50"/>
  <c r="R496" i="50"/>
  <c r="Q496" i="50"/>
  <c r="P496" i="50"/>
  <c r="N496" i="50"/>
  <c r="H496" i="50"/>
  <c r="M495" i="50"/>
  <c r="L495" i="50"/>
  <c r="K495" i="50"/>
  <c r="J495" i="50"/>
  <c r="J494" i="50" s="1"/>
  <c r="J492" i="50" s="1"/>
  <c r="I495" i="50"/>
  <c r="I494" i="50" s="1"/>
  <c r="I492" i="50" s="1"/>
  <c r="I490" i="50" s="1"/>
  <c r="G495" i="50"/>
  <c r="G494" i="50" s="1"/>
  <c r="G492" i="50" s="1"/>
  <c r="G490" i="50" s="1"/>
  <c r="F495" i="50"/>
  <c r="E495" i="50"/>
  <c r="D495" i="50"/>
  <c r="D494" i="50" s="1"/>
  <c r="D492" i="50" s="1"/>
  <c r="D490" i="50" s="1"/>
  <c r="C495" i="50"/>
  <c r="C494" i="50" s="1"/>
  <c r="C492" i="50" s="1"/>
  <c r="C490" i="50" s="1"/>
  <c r="M494" i="50"/>
  <c r="L494" i="50"/>
  <c r="L492" i="50" s="1"/>
  <c r="L490" i="50" s="1"/>
  <c r="K494" i="50"/>
  <c r="K492" i="50" s="1"/>
  <c r="K490" i="50" s="1"/>
  <c r="F494" i="50"/>
  <c r="F492" i="50" s="1"/>
  <c r="F490" i="50" s="1"/>
  <c r="E494" i="50"/>
  <c r="E492" i="50" s="1"/>
  <c r="E490" i="50" s="1"/>
  <c r="M492" i="50"/>
  <c r="M490" i="50" s="1"/>
  <c r="J490" i="50"/>
  <c r="U488" i="50"/>
  <c r="V488" i="50" s="1"/>
  <c r="T488" i="50"/>
  <c r="S488" i="50"/>
  <c r="R488" i="50"/>
  <c r="Q488" i="50"/>
  <c r="P488" i="50"/>
  <c r="O488" i="50"/>
  <c r="N488" i="50"/>
  <c r="H488" i="50"/>
  <c r="T487" i="50"/>
  <c r="S487" i="50"/>
  <c r="R487" i="50"/>
  <c r="Q487" i="50"/>
  <c r="P487" i="50"/>
  <c r="N487" i="50"/>
  <c r="H487" i="50"/>
  <c r="O487" i="50" s="1"/>
  <c r="T486" i="50"/>
  <c r="S486" i="50"/>
  <c r="R486" i="50"/>
  <c r="Q486" i="50"/>
  <c r="P486" i="50"/>
  <c r="N486" i="50"/>
  <c r="O486" i="50" s="1"/>
  <c r="H486" i="50"/>
  <c r="U485" i="50"/>
  <c r="V485" i="50" s="1"/>
  <c r="T485" i="50"/>
  <c r="S485" i="50"/>
  <c r="R485" i="50"/>
  <c r="Q485" i="50"/>
  <c r="P485" i="50"/>
  <c r="O485" i="50"/>
  <c r="N485" i="50"/>
  <c r="H485" i="50"/>
  <c r="T484" i="50"/>
  <c r="S484" i="50"/>
  <c r="R484" i="50"/>
  <c r="Q484" i="50"/>
  <c r="P484" i="50"/>
  <c r="U484" i="50" s="1"/>
  <c r="V484" i="50" s="1"/>
  <c r="N484" i="50"/>
  <c r="H484" i="50"/>
  <c r="O484" i="50" s="1"/>
  <c r="T483" i="50"/>
  <c r="S483" i="50"/>
  <c r="R483" i="50"/>
  <c r="Q483" i="50"/>
  <c r="P483" i="50"/>
  <c r="N483" i="50"/>
  <c r="O483" i="50" s="1"/>
  <c r="H483" i="50"/>
  <c r="U482" i="50"/>
  <c r="V482" i="50" s="1"/>
  <c r="T482" i="50"/>
  <c r="S482" i="50"/>
  <c r="R482" i="50"/>
  <c r="Q482" i="50"/>
  <c r="P482" i="50"/>
  <c r="O482" i="50"/>
  <c r="N482" i="50"/>
  <c r="H482" i="50"/>
  <c r="T481" i="50"/>
  <c r="S481" i="50"/>
  <c r="R481" i="50"/>
  <c r="Q481" i="50"/>
  <c r="P481" i="50"/>
  <c r="U481" i="50" s="1"/>
  <c r="V481" i="50" s="1"/>
  <c r="N481" i="50"/>
  <c r="H481" i="50"/>
  <c r="O481" i="50" s="1"/>
  <c r="T480" i="50"/>
  <c r="S480" i="50"/>
  <c r="R480" i="50"/>
  <c r="Q480" i="50"/>
  <c r="P480" i="50"/>
  <c r="U480" i="50" s="1"/>
  <c r="V480" i="50" s="1"/>
  <c r="N480" i="50"/>
  <c r="O480" i="50" s="1"/>
  <c r="H480" i="50"/>
  <c r="U479" i="50"/>
  <c r="V479" i="50" s="1"/>
  <c r="T479" i="50"/>
  <c r="S479" i="50"/>
  <c r="R479" i="50"/>
  <c r="Q479" i="50"/>
  <c r="P479" i="50"/>
  <c r="O479" i="50"/>
  <c r="N479" i="50"/>
  <c r="H479" i="50"/>
  <c r="T478" i="50"/>
  <c r="S478" i="50"/>
  <c r="R478" i="50"/>
  <c r="Q478" i="50"/>
  <c r="P478" i="50"/>
  <c r="U478" i="50" s="1"/>
  <c r="N478" i="50"/>
  <c r="H478" i="50"/>
  <c r="O478" i="50" s="1"/>
  <c r="T477" i="50"/>
  <c r="S477" i="50"/>
  <c r="R477" i="50"/>
  <c r="Q477" i="50"/>
  <c r="P477" i="50"/>
  <c r="N477" i="50"/>
  <c r="O477" i="50" s="1"/>
  <c r="H477" i="50"/>
  <c r="U476" i="50"/>
  <c r="V476" i="50" s="1"/>
  <c r="T476" i="50"/>
  <c r="S476" i="50"/>
  <c r="R476" i="50"/>
  <c r="Q476" i="50"/>
  <c r="P476" i="50"/>
  <c r="O476" i="50"/>
  <c r="N476" i="50"/>
  <c r="H476" i="50"/>
  <c r="T475" i="50"/>
  <c r="S475" i="50"/>
  <c r="S472" i="50" s="1"/>
  <c r="S471" i="50" s="1"/>
  <c r="S469" i="50" s="1"/>
  <c r="S467" i="50" s="1"/>
  <c r="R475" i="50"/>
  <c r="Q475" i="50"/>
  <c r="P475" i="50"/>
  <c r="N475" i="50"/>
  <c r="H475" i="50"/>
  <c r="O475" i="50" s="1"/>
  <c r="T474" i="50"/>
  <c r="T472" i="50" s="1"/>
  <c r="T471" i="50" s="1"/>
  <c r="T469" i="50" s="1"/>
  <c r="T467" i="50" s="1"/>
  <c r="S474" i="50"/>
  <c r="R474" i="50"/>
  <c r="Q474" i="50"/>
  <c r="P474" i="50"/>
  <c r="N474" i="50"/>
  <c r="O474" i="50" s="1"/>
  <c r="H474" i="50"/>
  <c r="H472" i="50" s="1"/>
  <c r="H471" i="50" s="1"/>
  <c r="H469" i="50" s="1"/>
  <c r="H467" i="50" s="1"/>
  <c r="U473" i="50"/>
  <c r="T473" i="50"/>
  <c r="S473" i="50"/>
  <c r="R473" i="50"/>
  <c r="R472" i="50" s="1"/>
  <c r="R471" i="50" s="1"/>
  <c r="R469" i="50" s="1"/>
  <c r="R467" i="50" s="1"/>
  <c r="Q473" i="50"/>
  <c r="P473" i="50"/>
  <c r="O473" i="50"/>
  <c r="N473" i="50"/>
  <c r="H473" i="50"/>
  <c r="P472" i="50"/>
  <c r="P471" i="50" s="1"/>
  <c r="P469" i="50" s="1"/>
  <c r="P467" i="50" s="1"/>
  <c r="M472" i="50"/>
  <c r="M471" i="50" s="1"/>
  <c r="M469" i="50" s="1"/>
  <c r="M467" i="50" s="1"/>
  <c r="L472" i="50"/>
  <c r="K472" i="50"/>
  <c r="J472" i="50"/>
  <c r="J471" i="50" s="1"/>
  <c r="J469" i="50" s="1"/>
  <c r="J467" i="50" s="1"/>
  <c r="I472" i="50"/>
  <c r="G472" i="50"/>
  <c r="G471" i="50" s="1"/>
  <c r="G469" i="50" s="1"/>
  <c r="G467" i="50" s="1"/>
  <c r="F472" i="50"/>
  <c r="E472" i="50"/>
  <c r="D472" i="50"/>
  <c r="D471" i="50" s="1"/>
  <c r="D469" i="50" s="1"/>
  <c r="D467" i="50" s="1"/>
  <c r="C472" i="50"/>
  <c r="L471" i="50"/>
  <c r="L469" i="50" s="1"/>
  <c r="L467" i="50" s="1"/>
  <c r="K471" i="50"/>
  <c r="I471" i="50"/>
  <c r="I469" i="50" s="1"/>
  <c r="I467" i="50" s="1"/>
  <c r="F471" i="50"/>
  <c r="F469" i="50" s="1"/>
  <c r="F467" i="50" s="1"/>
  <c r="E471" i="50"/>
  <c r="C471" i="50"/>
  <c r="C469" i="50" s="1"/>
  <c r="C467" i="50" s="1"/>
  <c r="K469" i="50"/>
  <c r="K467" i="50" s="1"/>
  <c r="E469" i="50"/>
  <c r="E467" i="50" s="1"/>
  <c r="U465" i="50"/>
  <c r="V465" i="50" s="1"/>
  <c r="T465" i="50"/>
  <c r="S465" i="50"/>
  <c r="R465" i="50"/>
  <c r="Q465" i="50"/>
  <c r="P465" i="50"/>
  <c r="O465" i="50"/>
  <c r="N465" i="50"/>
  <c r="H465" i="50"/>
  <c r="T464" i="50"/>
  <c r="S464" i="50"/>
  <c r="R464" i="50"/>
  <c r="Q464" i="50"/>
  <c r="P464" i="50"/>
  <c r="U464" i="50" s="1"/>
  <c r="N464" i="50"/>
  <c r="H464" i="50"/>
  <c r="O464" i="50" s="1"/>
  <c r="T463" i="50"/>
  <c r="S463" i="50"/>
  <c r="R463" i="50"/>
  <c r="Q463" i="50"/>
  <c r="P463" i="50"/>
  <c r="N463" i="50"/>
  <c r="O463" i="50" s="1"/>
  <c r="H463" i="50"/>
  <c r="U462" i="50"/>
  <c r="V462" i="50" s="1"/>
  <c r="T462" i="50"/>
  <c r="S462" i="50"/>
  <c r="R462" i="50"/>
  <c r="Q462" i="50"/>
  <c r="P462" i="50"/>
  <c r="O462" i="50"/>
  <c r="N462" i="50"/>
  <c r="H462" i="50"/>
  <c r="T461" i="50"/>
  <c r="S461" i="50"/>
  <c r="R461" i="50"/>
  <c r="Q461" i="50"/>
  <c r="P461" i="50"/>
  <c r="U461" i="50" s="1"/>
  <c r="V461" i="50" s="1"/>
  <c r="N461" i="50"/>
  <c r="H461" i="50"/>
  <c r="O461" i="50" s="1"/>
  <c r="T460" i="50"/>
  <c r="S460" i="50"/>
  <c r="R460" i="50"/>
  <c r="Q460" i="50"/>
  <c r="P460" i="50"/>
  <c r="N460" i="50"/>
  <c r="O460" i="50" s="1"/>
  <c r="H460" i="50"/>
  <c r="U459" i="50"/>
  <c r="V459" i="50" s="1"/>
  <c r="T459" i="50"/>
  <c r="S459" i="50"/>
  <c r="R459" i="50"/>
  <c r="Q459" i="50"/>
  <c r="P459" i="50"/>
  <c r="O459" i="50"/>
  <c r="N459" i="50"/>
  <c r="H459" i="50"/>
  <c r="T458" i="50"/>
  <c r="S458" i="50"/>
  <c r="R458" i="50"/>
  <c r="Q458" i="50"/>
  <c r="P458" i="50"/>
  <c r="U458" i="50" s="1"/>
  <c r="V458" i="50" s="1"/>
  <c r="N458" i="50"/>
  <c r="H458" i="50"/>
  <c r="O458" i="50" s="1"/>
  <c r="T457" i="50"/>
  <c r="S457" i="50"/>
  <c r="R457" i="50"/>
  <c r="Q457" i="50"/>
  <c r="P457" i="50"/>
  <c r="N457" i="50"/>
  <c r="O457" i="50" s="1"/>
  <c r="H457" i="50"/>
  <c r="T456" i="50"/>
  <c r="S456" i="50"/>
  <c r="R456" i="50"/>
  <c r="U456" i="50" s="1"/>
  <c r="V456" i="50" s="1"/>
  <c r="Q456" i="50"/>
  <c r="P456" i="50"/>
  <c r="O456" i="50"/>
  <c r="N456" i="50"/>
  <c r="H456" i="50"/>
  <c r="T455" i="50"/>
  <c r="S455" i="50"/>
  <c r="R455" i="50"/>
  <c r="Q455" i="50"/>
  <c r="P455" i="50"/>
  <c r="U455" i="50" s="1"/>
  <c r="V455" i="50" s="1"/>
  <c r="N455" i="50"/>
  <c r="H455" i="50"/>
  <c r="O455" i="50" s="1"/>
  <c r="T454" i="50"/>
  <c r="S454" i="50"/>
  <c r="R454" i="50"/>
  <c r="Q454" i="50"/>
  <c r="P454" i="50"/>
  <c r="N454" i="50"/>
  <c r="O454" i="50" s="1"/>
  <c r="H454" i="50"/>
  <c r="T453" i="50"/>
  <c r="S453" i="50"/>
  <c r="R453" i="50"/>
  <c r="R451" i="50" s="1"/>
  <c r="R450" i="50" s="1"/>
  <c r="Q453" i="50"/>
  <c r="P453" i="50"/>
  <c r="O453" i="50"/>
  <c r="N453" i="50"/>
  <c r="H453" i="50"/>
  <c r="T452" i="50"/>
  <c r="S452" i="50"/>
  <c r="S451" i="50" s="1"/>
  <c r="R452" i="50"/>
  <c r="Q452" i="50"/>
  <c r="P452" i="50"/>
  <c r="N452" i="50"/>
  <c r="H452" i="50"/>
  <c r="O452" i="50" s="1"/>
  <c r="T451" i="50"/>
  <c r="T450" i="50" s="1"/>
  <c r="T448" i="50" s="1"/>
  <c r="T446" i="50" s="1"/>
  <c r="N451" i="50"/>
  <c r="M451" i="50"/>
  <c r="L451" i="50"/>
  <c r="K451" i="50"/>
  <c r="K450" i="50" s="1"/>
  <c r="K448" i="50" s="1"/>
  <c r="J451" i="50"/>
  <c r="I451" i="50"/>
  <c r="G451" i="50"/>
  <c r="F451" i="50"/>
  <c r="F450" i="50" s="1"/>
  <c r="F448" i="50" s="1"/>
  <c r="F446" i="50" s="1"/>
  <c r="E451" i="50"/>
  <c r="E450" i="50" s="1"/>
  <c r="E448" i="50" s="1"/>
  <c r="D451" i="50"/>
  <c r="C451" i="50"/>
  <c r="S450" i="50"/>
  <c r="S448" i="50" s="1"/>
  <c r="S446" i="50" s="1"/>
  <c r="M450" i="50"/>
  <c r="M448" i="50" s="1"/>
  <c r="M446" i="50" s="1"/>
  <c r="L450" i="50"/>
  <c r="J450" i="50"/>
  <c r="J448" i="50" s="1"/>
  <c r="J446" i="50" s="1"/>
  <c r="I450" i="50"/>
  <c r="G450" i="50"/>
  <c r="G448" i="50" s="1"/>
  <c r="G446" i="50" s="1"/>
  <c r="D450" i="50"/>
  <c r="D448" i="50" s="1"/>
  <c r="D446" i="50" s="1"/>
  <c r="C450" i="50"/>
  <c r="R448" i="50"/>
  <c r="R446" i="50" s="1"/>
  <c r="L448" i="50"/>
  <c r="L446" i="50" s="1"/>
  <c r="I448" i="50"/>
  <c r="I446" i="50" s="1"/>
  <c r="C448" i="50"/>
  <c r="C446" i="50" s="1"/>
  <c r="K446" i="50"/>
  <c r="E446" i="50"/>
  <c r="T444" i="50"/>
  <c r="S444" i="50"/>
  <c r="R444" i="50"/>
  <c r="Q444" i="50"/>
  <c r="P444" i="50"/>
  <c r="N444" i="50"/>
  <c r="H444" i="50"/>
  <c r="O444" i="50" s="1"/>
  <c r="T443" i="50"/>
  <c r="S443" i="50"/>
  <c r="R443" i="50"/>
  <c r="Q443" i="50"/>
  <c r="P443" i="50"/>
  <c r="N443" i="50"/>
  <c r="O443" i="50" s="1"/>
  <c r="H443" i="50"/>
  <c r="T442" i="50"/>
  <c r="S442" i="50"/>
  <c r="R442" i="50"/>
  <c r="U442" i="50" s="1"/>
  <c r="V442" i="50" s="1"/>
  <c r="Q442" i="50"/>
  <c r="P442" i="50"/>
  <c r="O442" i="50"/>
  <c r="N442" i="50"/>
  <c r="H442" i="50"/>
  <c r="T441" i="50"/>
  <c r="S441" i="50"/>
  <c r="R441" i="50"/>
  <c r="Q441" i="50"/>
  <c r="P441" i="50"/>
  <c r="N441" i="50"/>
  <c r="H441" i="50"/>
  <c r="O441" i="50" s="1"/>
  <c r="T440" i="50"/>
  <c r="S440" i="50"/>
  <c r="R440" i="50"/>
  <c r="Q440" i="50"/>
  <c r="P440" i="50"/>
  <c r="N440" i="50"/>
  <c r="O440" i="50" s="1"/>
  <c r="H440" i="50"/>
  <c r="T439" i="50"/>
  <c r="S439" i="50"/>
  <c r="R439" i="50"/>
  <c r="R436" i="50" s="1"/>
  <c r="R435" i="50" s="1"/>
  <c r="R433" i="50" s="1"/>
  <c r="R431" i="50" s="1"/>
  <c r="Q439" i="50"/>
  <c r="P439" i="50"/>
  <c r="O439" i="50"/>
  <c r="N439" i="50"/>
  <c r="H439" i="50"/>
  <c r="T438" i="50"/>
  <c r="S438" i="50"/>
  <c r="R438" i="50"/>
  <c r="Q438" i="50"/>
  <c r="P438" i="50"/>
  <c r="N438" i="50"/>
  <c r="H438" i="50"/>
  <c r="O438" i="50" s="1"/>
  <c r="T437" i="50"/>
  <c r="S437" i="50"/>
  <c r="R437" i="50"/>
  <c r="Q437" i="50"/>
  <c r="Q436" i="50" s="1"/>
  <c r="P437" i="50"/>
  <c r="N437" i="50"/>
  <c r="H437" i="50"/>
  <c r="H436" i="50" s="1"/>
  <c r="H435" i="50" s="1"/>
  <c r="H433" i="50" s="1"/>
  <c r="H431" i="50" s="1"/>
  <c r="M436" i="50"/>
  <c r="L436" i="50"/>
  <c r="L435" i="50" s="1"/>
  <c r="L433" i="50" s="1"/>
  <c r="K436" i="50"/>
  <c r="J436" i="50"/>
  <c r="J435" i="50" s="1"/>
  <c r="I436" i="50"/>
  <c r="I435" i="50" s="1"/>
  <c r="I433" i="50" s="1"/>
  <c r="G436" i="50"/>
  <c r="F436" i="50"/>
  <c r="F435" i="50" s="1"/>
  <c r="F433" i="50" s="1"/>
  <c r="F431" i="50" s="1"/>
  <c r="E436" i="50"/>
  <c r="D436" i="50"/>
  <c r="C436" i="50"/>
  <c r="C435" i="50" s="1"/>
  <c r="C433" i="50" s="1"/>
  <c r="Q435" i="50"/>
  <c r="Q433" i="50" s="1"/>
  <c r="Q431" i="50" s="1"/>
  <c r="M435" i="50"/>
  <c r="K435" i="50"/>
  <c r="K433" i="50" s="1"/>
  <c r="K431" i="50" s="1"/>
  <c r="G435" i="50"/>
  <c r="E435" i="50"/>
  <c r="E433" i="50" s="1"/>
  <c r="E431" i="50" s="1"/>
  <c r="D435" i="50"/>
  <c r="M433" i="50"/>
  <c r="M431" i="50" s="1"/>
  <c r="J433" i="50"/>
  <c r="J431" i="50" s="1"/>
  <c r="G433" i="50"/>
  <c r="G431" i="50" s="1"/>
  <c r="D433" i="50"/>
  <c r="D431" i="50" s="1"/>
  <c r="L431" i="50"/>
  <c r="I431" i="50"/>
  <c r="C431" i="50"/>
  <c r="T427" i="50"/>
  <c r="S427" i="50"/>
  <c r="S426" i="50" s="1"/>
  <c r="S425" i="50" s="1"/>
  <c r="R427" i="50"/>
  <c r="Q427" i="50"/>
  <c r="P427" i="50"/>
  <c r="N427" i="50"/>
  <c r="H427" i="50"/>
  <c r="O427" i="50" s="1"/>
  <c r="T426" i="50"/>
  <c r="T425" i="50" s="1"/>
  <c r="R426" i="50"/>
  <c r="Q426" i="50"/>
  <c r="Q425" i="50" s="1"/>
  <c r="N426" i="50"/>
  <c r="M426" i="50"/>
  <c r="L426" i="50"/>
  <c r="L425" i="50" s="1"/>
  <c r="K426" i="50"/>
  <c r="K425" i="50" s="1"/>
  <c r="J426" i="50"/>
  <c r="I426" i="50"/>
  <c r="H426" i="50"/>
  <c r="H425" i="50" s="1"/>
  <c r="G426" i="50"/>
  <c r="F426" i="50"/>
  <c r="E426" i="50"/>
  <c r="E425" i="50" s="1"/>
  <c r="D426" i="50"/>
  <c r="C426" i="50"/>
  <c r="R425" i="50"/>
  <c r="M425" i="50"/>
  <c r="J425" i="50"/>
  <c r="I425" i="50"/>
  <c r="G425" i="50"/>
  <c r="F425" i="50"/>
  <c r="D425" i="50"/>
  <c r="C425" i="50"/>
  <c r="U423" i="50"/>
  <c r="V423" i="50" s="1"/>
  <c r="T423" i="50"/>
  <c r="S423" i="50"/>
  <c r="R423" i="50"/>
  <c r="R421" i="50" s="1"/>
  <c r="R420" i="50" s="1"/>
  <c r="Q423" i="50"/>
  <c r="P423" i="50"/>
  <c r="O423" i="50"/>
  <c r="N423" i="50"/>
  <c r="H423" i="50"/>
  <c r="T422" i="50"/>
  <c r="S422" i="50"/>
  <c r="S421" i="50" s="1"/>
  <c r="S420" i="50" s="1"/>
  <c r="S418" i="50" s="1"/>
  <c r="R422" i="50"/>
  <c r="Q422" i="50"/>
  <c r="P422" i="50"/>
  <c r="N422" i="50"/>
  <c r="H422" i="50"/>
  <c r="O422" i="50" s="1"/>
  <c r="T421" i="50"/>
  <c r="T420" i="50" s="1"/>
  <c r="Q421" i="50"/>
  <c r="Q420" i="50" s="1"/>
  <c r="Q418" i="50" s="1"/>
  <c r="N421" i="50"/>
  <c r="M421" i="50"/>
  <c r="L421" i="50"/>
  <c r="L420" i="50" s="1"/>
  <c r="K421" i="50"/>
  <c r="K420" i="50" s="1"/>
  <c r="K418" i="50" s="1"/>
  <c r="J421" i="50"/>
  <c r="I421" i="50"/>
  <c r="H421" i="50"/>
  <c r="H420" i="50" s="1"/>
  <c r="G421" i="50"/>
  <c r="F421" i="50"/>
  <c r="E421" i="50"/>
  <c r="E420" i="50" s="1"/>
  <c r="E418" i="50" s="1"/>
  <c r="D421" i="50"/>
  <c r="C421" i="50"/>
  <c r="M420" i="50"/>
  <c r="M418" i="50" s="1"/>
  <c r="J420" i="50"/>
  <c r="J418" i="50" s="1"/>
  <c r="I420" i="50"/>
  <c r="G420" i="50"/>
  <c r="G418" i="50" s="1"/>
  <c r="F420" i="50"/>
  <c r="D420" i="50"/>
  <c r="C420" i="50"/>
  <c r="R418" i="50"/>
  <c r="L418" i="50"/>
  <c r="I418" i="50"/>
  <c r="F418" i="50"/>
  <c r="C418" i="50"/>
  <c r="T416" i="50"/>
  <c r="T415" i="50" s="1"/>
  <c r="S416" i="50"/>
  <c r="S415" i="50" s="1"/>
  <c r="R416" i="50"/>
  <c r="Q416" i="50"/>
  <c r="Q415" i="50" s="1"/>
  <c r="P416" i="50"/>
  <c r="U416" i="50" s="1"/>
  <c r="V416" i="50" s="1"/>
  <c r="N416" i="50"/>
  <c r="H416" i="50"/>
  <c r="H415" i="50" s="1"/>
  <c r="U415" i="50"/>
  <c r="V415" i="50" s="1"/>
  <c r="R415" i="50"/>
  <c r="P415" i="50"/>
  <c r="M415" i="50"/>
  <c r="L415" i="50"/>
  <c r="K415" i="50"/>
  <c r="J415" i="50"/>
  <c r="J406" i="50" s="1"/>
  <c r="I415" i="50"/>
  <c r="G415" i="50"/>
  <c r="F415" i="50"/>
  <c r="E415" i="50"/>
  <c r="D415" i="50"/>
  <c r="C415" i="50"/>
  <c r="T413" i="50"/>
  <c r="T410" i="50" s="1"/>
  <c r="S413" i="50"/>
  <c r="R413" i="50"/>
  <c r="Q413" i="50"/>
  <c r="P413" i="50"/>
  <c r="U413" i="50" s="1"/>
  <c r="V413" i="50" s="1"/>
  <c r="N413" i="50"/>
  <c r="O413" i="50" s="1"/>
  <c r="H413" i="50"/>
  <c r="T412" i="50"/>
  <c r="S412" i="50"/>
  <c r="R412" i="50"/>
  <c r="U412" i="50" s="1"/>
  <c r="V412" i="50" s="1"/>
  <c r="Q412" i="50"/>
  <c r="P412" i="50"/>
  <c r="O412" i="50"/>
  <c r="N412" i="50"/>
  <c r="H412" i="50"/>
  <c r="T411" i="50"/>
  <c r="S411" i="50"/>
  <c r="S410" i="50" s="1"/>
  <c r="Q411" i="50"/>
  <c r="P411" i="50"/>
  <c r="M410" i="50"/>
  <c r="M406" i="50" s="1"/>
  <c r="L410" i="50"/>
  <c r="J410" i="50"/>
  <c r="I410" i="50"/>
  <c r="G410" i="50"/>
  <c r="F410" i="50"/>
  <c r="D410" i="50"/>
  <c r="C410" i="50"/>
  <c r="T408" i="50"/>
  <c r="T407" i="50" s="1"/>
  <c r="S408" i="50"/>
  <c r="R408" i="50"/>
  <c r="Q408" i="50"/>
  <c r="P408" i="50"/>
  <c r="P407" i="50" s="1"/>
  <c r="N408" i="50"/>
  <c r="H408" i="50"/>
  <c r="S407" i="50"/>
  <c r="R407" i="50"/>
  <c r="M407" i="50"/>
  <c r="L407" i="50"/>
  <c r="K407" i="50"/>
  <c r="J407" i="50"/>
  <c r="I407" i="50"/>
  <c r="H407" i="50"/>
  <c r="G407" i="50"/>
  <c r="G406" i="50" s="1"/>
  <c r="F407" i="50"/>
  <c r="E407" i="50"/>
  <c r="D407" i="50"/>
  <c r="C407" i="50"/>
  <c r="C406" i="50" s="1"/>
  <c r="C395" i="50" s="1"/>
  <c r="C393" i="50" s="1"/>
  <c r="T406" i="50"/>
  <c r="D406" i="50"/>
  <c r="T404" i="50"/>
  <c r="S404" i="50"/>
  <c r="S403" i="50" s="1"/>
  <c r="R404" i="50"/>
  <c r="R403" i="50" s="1"/>
  <c r="R402" i="50" s="1"/>
  <c r="Q404" i="50"/>
  <c r="P404" i="50"/>
  <c r="N404" i="50"/>
  <c r="H404" i="50"/>
  <c r="O404" i="50" s="1"/>
  <c r="T403" i="50"/>
  <c r="T402" i="50" s="1"/>
  <c r="Q403" i="50"/>
  <c r="Q402" i="50" s="1"/>
  <c r="N403" i="50"/>
  <c r="M403" i="50"/>
  <c r="L403" i="50"/>
  <c r="K403" i="50"/>
  <c r="K402" i="50" s="1"/>
  <c r="J403" i="50"/>
  <c r="I403" i="50"/>
  <c r="I402" i="50" s="1"/>
  <c r="H403" i="50"/>
  <c r="H402" i="50" s="1"/>
  <c r="G403" i="50"/>
  <c r="F403" i="50"/>
  <c r="E403" i="50"/>
  <c r="E402" i="50" s="1"/>
  <c r="D403" i="50"/>
  <c r="C403" i="50"/>
  <c r="C402" i="50" s="1"/>
  <c r="S402" i="50"/>
  <c r="M402" i="50"/>
  <c r="L402" i="50"/>
  <c r="J402" i="50"/>
  <c r="G402" i="50"/>
  <c r="F402" i="50"/>
  <c r="D402" i="50"/>
  <c r="T400" i="50"/>
  <c r="S400" i="50"/>
  <c r="R400" i="50"/>
  <c r="U400" i="50" s="1"/>
  <c r="V400" i="50" s="1"/>
  <c r="Q400" i="50"/>
  <c r="P400" i="50"/>
  <c r="O400" i="50"/>
  <c r="N400" i="50"/>
  <c r="H400" i="50"/>
  <c r="T399" i="50"/>
  <c r="S399" i="50"/>
  <c r="S398" i="50" s="1"/>
  <c r="R399" i="50"/>
  <c r="Q399" i="50"/>
  <c r="P399" i="50"/>
  <c r="N399" i="50"/>
  <c r="H399" i="50"/>
  <c r="T398" i="50"/>
  <c r="T397" i="50" s="1"/>
  <c r="Q398" i="50"/>
  <c r="Q397" i="50" s="1"/>
  <c r="N398" i="50"/>
  <c r="M398" i="50"/>
  <c r="L398" i="50"/>
  <c r="K398" i="50"/>
  <c r="K397" i="50" s="1"/>
  <c r="J398" i="50"/>
  <c r="I398" i="50"/>
  <c r="I397" i="50" s="1"/>
  <c r="G398" i="50"/>
  <c r="F398" i="50"/>
  <c r="E398" i="50"/>
  <c r="E397" i="50" s="1"/>
  <c r="D398" i="50"/>
  <c r="C398" i="50"/>
  <c r="C397" i="50" s="1"/>
  <c r="S397" i="50"/>
  <c r="M397" i="50"/>
  <c r="M395" i="50" s="1"/>
  <c r="M393" i="50" s="1"/>
  <c r="L397" i="50"/>
  <c r="J397" i="50"/>
  <c r="G397" i="50"/>
  <c r="G395" i="50" s="1"/>
  <c r="F397" i="50"/>
  <c r="D397" i="50"/>
  <c r="D395" i="50" s="1"/>
  <c r="T391" i="50"/>
  <c r="S391" i="50"/>
  <c r="R391" i="50"/>
  <c r="Q391" i="50"/>
  <c r="P391" i="50"/>
  <c r="N391" i="50"/>
  <c r="H391" i="50"/>
  <c r="O391" i="50" s="1"/>
  <c r="T390" i="50"/>
  <c r="S390" i="50"/>
  <c r="R390" i="50"/>
  <c r="Q390" i="50"/>
  <c r="P390" i="50"/>
  <c r="N390" i="50"/>
  <c r="O390" i="50" s="1"/>
  <c r="H390" i="50"/>
  <c r="T389" i="50"/>
  <c r="S389" i="50"/>
  <c r="R389" i="50"/>
  <c r="U389" i="50" s="1"/>
  <c r="V389" i="50" s="1"/>
  <c r="Q389" i="50"/>
  <c r="P389" i="50"/>
  <c r="O389" i="50"/>
  <c r="N389" i="50"/>
  <c r="H389" i="50"/>
  <c r="T388" i="50"/>
  <c r="S388" i="50"/>
  <c r="R388" i="50"/>
  <c r="Q388" i="50"/>
  <c r="P388" i="50"/>
  <c r="N388" i="50"/>
  <c r="H388" i="50"/>
  <c r="O388" i="50" s="1"/>
  <c r="V387" i="50"/>
  <c r="T387" i="50"/>
  <c r="S387" i="50"/>
  <c r="R387" i="50"/>
  <c r="Q387" i="50"/>
  <c r="U387" i="50" s="1"/>
  <c r="P387" i="50"/>
  <c r="N387" i="50"/>
  <c r="O387" i="50" s="1"/>
  <c r="H387" i="50"/>
  <c r="T386" i="50"/>
  <c r="S386" i="50"/>
  <c r="R386" i="50"/>
  <c r="U386" i="50" s="1"/>
  <c r="V386" i="50" s="1"/>
  <c r="Q386" i="50"/>
  <c r="P386" i="50"/>
  <c r="O386" i="50"/>
  <c r="N386" i="50"/>
  <c r="H386" i="50"/>
  <c r="T385" i="50"/>
  <c r="S385" i="50"/>
  <c r="R385" i="50"/>
  <c r="Q385" i="50"/>
  <c r="P385" i="50"/>
  <c r="U385" i="50" s="1"/>
  <c r="N385" i="50"/>
  <c r="H385" i="50"/>
  <c r="T384" i="50"/>
  <c r="S384" i="50"/>
  <c r="R384" i="50"/>
  <c r="Q384" i="50"/>
  <c r="P384" i="50"/>
  <c r="N384" i="50"/>
  <c r="O384" i="50" s="1"/>
  <c r="H384" i="50"/>
  <c r="T383" i="50"/>
  <c r="S383" i="50"/>
  <c r="R383" i="50"/>
  <c r="U383" i="50" s="1"/>
  <c r="V383" i="50" s="1"/>
  <c r="Q383" i="50"/>
  <c r="P383" i="50"/>
  <c r="N383" i="50"/>
  <c r="O383" i="50" s="1"/>
  <c r="H383" i="50"/>
  <c r="T382" i="50"/>
  <c r="S382" i="50"/>
  <c r="R382" i="50"/>
  <c r="Q382" i="50"/>
  <c r="P382" i="50"/>
  <c r="U382" i="50" s="1"/>
  <c r="N382" i="50"/>
  <c r="H382" i="50"/>
  <c r="T381" i="50"/>
  <c r="S381" i="50"/>
  <c r="R381" i="50"/>
  <c r="Q381" i="50"/>
  <c r="U381" i="50" s="1"/>
  <c r="V381" i="50" s="1"/>
  <c r="P381" i="50"/>
  <c r="N381" i="50"/>
  <c r="O381" i="50" s="1"/>
  <c r="H381" i="50"/>
  <c r="T380" i="50"/>
  <c r="S380" i="50"/>
  <c r="R380" i="50"/>
  <c r="U380" i="50" s="1"/>
  <c r="V380" i="50" s="1"/>
  <c r="Q380" i="50"/>
  <c r="P380" i="50"/>
  <c r="O380" i="50"/>
  <c r="N380" i="50"/>
  <c r="H380" i="50"/>
  <c r="T379" i="50"/>
  <c r="S379" i="50"/>
  <c r="R379" i="50"/>
  <c r="Q379" i="50"/>
  <c r="P379" i="50"/>
  <c r="N379" i="50"/>
  <c r="H379" i="50"/>
  <c r="O379" i="50" s="1"/>
  <c r="T378" i="50"/>
  <c r="S378" i="50"/>
  <c r="R378" i="50"/>
  <c r="Q378" i="50"/>
  <c r="H378" i="50"/>
  <c r="T377" i="50"/>
  <c r="S377" i="50"/>
  <c r="R377" i="50"/>
  <c r="Q377" i="50"/>
  <c r="P377" i="50"/>
  <c r="N377" i="50"/>
  <c r="H377" i="50"/>
  <c r="O377" i="50" s="1"/>
  <c r="T376" i="50"/>
  <c r="S376" i="50"/>
  <c r="R376" i="50"/>
  <c r="Q376" i="50"/>
  <c r="P376" i="50"/>
  <c r="U376" i="50" s="1"/>
  <c r="N376" i="50"/>
  <c r="O376" i="50" s="1"/>
  <c r="H376" i="50"/>
  <c r="T375" i="50"/>
  <c r="S375" i="50"/>
  <c r="R375" i="50"/>
  <c r="U375" i="50" s="1"/>
  <c r="V375" i="50" s="1"/>
  <c r="Q375" i="50"/>
  <c r="P375" i="50"/>
  <c r="O375" i="50"/>
  <c r="N375" i="50"/>
  <c r="H375" i="50"/>
  <c r="T374" i="50"/>
  <c r="S374" i="50"/>
  <c r="R374" i="50"/>
  <c r="Q374" i="50"/>
  <c r="H374" i="50"/>
  <c r="T373" i="50"/>
  <c r="S373" i="50"/>
  <c r="R373" i="50"/>
  <c r="U373" i="50" s="1"/>
  <c r="V373" i="50" s="1"/>
  <c r="Q373" i="50"/>
  <c r="P373" i="50"/>
  <c r="O373" i="50"/>
  <c r="N373" i="50"/>
  <c r="H373" i="50"/>
  <c r="T372" i="50"/>
  <c r="S372" i="50"/>
  <c r="R372" i="50"/>
  <c r="Q372" i="50"/>
  <c r="P372" i="50"/>
  <c r="N372" i="50"/>
  <c r="H372" i="50"/>
  <c r="O372" i="50" s="1"/>
  <c r="T371" i="50"/>
  <c r="S371" i="50"/>
  <c r="R371" i="50"/>
  <c r="Q371" i="50"/>
  <c r="H371" i="50"/>
  <c r="T370" i="50"/>
  <c r="S370" i="50"/>
  <c r="R370" i="50"/>
  <c r="Q370" i="50"/>
  <c r="P370" i="50"/>
  <c r="N370" i="50"/>
  <c r="H370" i="50"/>
  <c r="O370" i="50" s="1"/>
  <c r="T369" i="50"/>
  <c r="S369" i="50"/>
  <c r="R369" i="50"/>
  <c r="Q369" i="50"/>
  <c r="T368" i="50"/>
  <c r="S368" i="50"/>
  <c r="R368" i="50"/>
  <c r="Q368" i="50"/>
  <c r="P368" i="50"/>
  <c r="N368" i="50"/>
  <c r="H368" i="50"/>
  <c r="O368" i="50" s="1"/>
  <c r="T367" i="50"/>
  <c r="T365" i="50" s="1"/>
  <c r="S367" i="50"/>
  <c r="R367" i="50"/>
  <c r="Q367" i="50"/>
  <c r="P367" i="50"/>
  <c r="N367" i="50"/>
  <c r="O367" i="50" s="1"/>
  <c r="H367" i="50"/>
  <c r="T366" i="50"/>
  <c r="S366" i="50"/>
  <c r="R366" i="50"/>
  <c r="Q366" i="50"/>
  <c r="R365" i="50"/>
  <c r="R361" i="50" s="1"/>
  <c r="M365" i="50"/>
  <c r="L365" i="50"/>
  <c r="K365" i="50"/>
  <c r="J365" i="50"/>
  <c r="G365" i="50"/>
  <c r="F365" i="50"/>
  <c r="F361" i="50" s="1"/>
  <c r="E365" i="50"/>
  <c r="D365" i="50"/>
  <c r="C365" i="50"/>
  <c r="C361" i="50" s="1"/>
  <c r="T363" i="50"/>
  <c r="S363" i="50"/>
  <c r="S362" i="50" s="1"/>
  <c r="R363" i="50"/>
  <c r="Q363" i="50"/>
  <c r="P363" i="50"/>
  <c r="N363" i="50"/>
  <c r="H363" i="50"/>
  <c r="O363" i="50" s="1"/>
  <c r="T362" i="50"/>
  <c r="R362" i="50"/>
  <c r="Q362" i="50"/>
  <c r="N362" i="50"/>
  <c r="M362" i="50"/>
  <c r="M361" i="50" s="1"/>
  <c r="L362" i="50"/>
  <c r="K362" i="50"/>
  <c r="J362" i="50"/>
  <c r="J361" i="50" s="1"/>
  <c r="I362" i="50"/>
  <c r="G362" i="50"/>
  <c r="F362" i="50"/>
  <c r="E362" i="50"/>
  <c r="E361" i="50" s="1"/>
  <c r="D362" i="50"/>
  <c r="D361" i="50" s="1"/>
  <c r="C362" i="50"/>
  <c r="L361" i="50"/>
  <c r="G361" i="50"/>
  <c r="T359" i="50"/>
  <c r="S359" i="50"/>
  <c r="R359" i="50"/>
  <c r="Q359" i="50"/>
  <c r="P359" i="50"/>
  <c r="N359" i="50"/>
  <c r="O359" i="50" s="1"/>
  <c r="H359" i="50"/>
  <c r="T358" i="50"/>
  <c r="S358" i="50"/>
  <c r="R358" i="50"/>
  <c r="U358" i="50" s="1"/>
  <c r="V358" i="50" s="1"/>
  <c r="Q358" i="50"/>
  <c r="P358" i="50"/>
  <c r="N358" i="50"/>
  <c r="O358" i="50" s="1"/>
  <c r="H358" i="50"/>
  <c r="T357" i="50"/>
  <c r="S357" i="50"/>
  <c r="R357" i="50"/>
  <c r="Q357" i="50"/>
  <c r="P357" i="50"/>
  <c r="U357" i="50" s="1"/>
  <c r="N357" i="50"/>
  <c r="H357" i="50"/>
  <c r="O357" i="50" s="1"/>
  <c r="T356" i="50"/>
  <c r="S356" i="50"/>
  <c r="R356" i="50"/>
  <c r="Q356" i="50"/>
  <c r="P356" i="50"/>
  <c r="N356" i="50"/>
  <c r="O356" i="50" s="1"/>
  <c r="H356" i="50"/>
  <c r="T355" i="50"/>
  <c r="U355" i="50" s="1"/>
  <c r="V355" i="50" s="1"/>
  <c r="S355" i="50"/>
  <c r="R355" i="50"/>
  <c r="Q355" i="50"/>
  <c r="P355" i="50"/>
  <c r="N355" i="50"/>
  <c r="O355" i="50" s="1"/>
  <c r="H355" i="50"/>
  <c r="T354" i="50"/>
  <c r="S354" i="50"/>
  <c r="R354" i="50"/>
  <c r="Q354" i="50"/>
  <c r="P354" i="50"/>
  <c r="N354" i="50"/>
  <c r="H354" i="50"/>
  <c r="O354" i="50" s="1"/>
  <c r="T353" i="50"/>
  <c r="S353" i="50"/>
  <c r="R353" i="50"/>
  <c r="Q353" i="50"/>
  <c r="P353" i="50"/>
  <c r="U353" i="50" s="1"/>
  <c r="V353" i="50" s="1"/>
  <c r="N353" i="50"/>
  <c r="O353" i="50" s="1"/>
  <c r="H353" i="50"/>
  <c r="T352" i="50"/>
  <c r="S352" i="50"/>
  <c r="R352" i="50"/>
  <c r="U352" i="50" s="1"/>
  <c r="V352" i="50" s="1"/>
  <c r="Q352" i="50"/>
  <c r="P352" i="50"/>
  <c r="N352" i="50"/>
  <c r="O352" i="50" s="1"/>
  <c r="H352" i="50"/>
  <c r="T351" i="50"/>
  <c r="S351" i="50"/>
  <c r="R351" i="50"/>
  <c r="Q351" i="50"/>
  <c r="P351" i="50"/>
  <c r="N351" i="50"/>
  <c r="H351" i="50"/>
  <c r="O351" i="50" s="1"/>
  <c r="T350" i="50"/>
  <c r="S350" i="50"/>
  <c r="R350" i="50"/>
  <c r="Q350" i="50"/>
  <c r="P350" i="50"/>
  <c r="N350" i="50"/>
  <c r="O350" i="50" s="1"/>
  <c r="H350" i="50"/>
  <c r="T349" i="50"/>
  <c r="S349" i="50"/>
  <c r="R349" i="50"/>
  <c r="Q349" i="50"/>
  <c r="P349" i="50"/>
  <c r="N349" i="50"/>
  <c r="O349" i="50" s="1"/>
  <c r="H349" i="50"/>
  <c r="T348" i="50"/>
  <c r="S348" i="50"/>
  <c r="R348" i="50"/>
  <c r="Q348" i="50"/>
  <c r="P348" i="50"/>
  <c r="N348" i="50"/>
  <c r="H348" i="50"/>
  <c r="O348" i="50" s="1"/>
  <c r="U347" i="50"/>
  <c r="V347" i="50" s="1"/>
  <c r="T347" i="50"/>
  <c r="S347" i="50"/>
  <c r="R347" i="50"/>
  <c r="Q347" i="50"/>
  <c r="P347" i="50"/>
  <c r="O347" i="50"/>
  <c r="N347" i="50"/>
  <c r="H347" i="50"/>
  <c r="T346" i="50"/>
  <c r="S346" i="50"/>
  <c r="R346" i="50"/>
  <c r="U346" i="50" s="1"/>
  <c r="V346" i="50" s="1"/>
  <c r="Q346" i="50"/>
  <c r="P346" i="50"/>
  <c r="O346" i="50"/>
  <c r="N346" i="50"/>
  <c r="H346" i="50"/>
  <c r="V345" i="50"/>
  <c r="T345" i="50"/>
  <c r="S345" i="50"/>
  <c r="R345" i="50"/>
  <c r="Q345" i="50"/>
  <c r="P345" i="50"/>
  <c r="U345" i="50" s="1"/>
  <c r="N345" i="50"/>
  <c r="H345" i="50"/>
  <c r="O345" i="50" s="1"/>
  <c r="T344" i="50"/>
  <c r="S344" i="50"/>
  <c r="R344" i="50"/>
  <c r="Q344" i="50"/>
  <c r="P344" i="50"/>
  <c r="U344" i="50" s="1"/>
  <c r="V344" i="50" s="1"/>
  <c r="O344" i="50"/>
  <c r="N344" i="50"/>
  <c r="H344" i="50"/>
  <c r="T343" i="50"/>
  <c r="S343" i="50"/>
  <c r="R343" i="50"/>
  <c r="Q343" i="50"/>
  <c r="U343" i="50" s="1"/>
  <c r="V343" i="50" s="1"/>
  <c r="P343" i="50"/>
  <c r="N343" i="50"/>
  <c r="H343" i="50"/>
  <c r="O343" i="50" s="1"/>
  <c r="T342" i="50"/>
  <c r="S342" i="50"/>
  <c r="R342" i="50"/>
  <c r="Q342" i="50"/>
  <c r="P342" i="50"/>
  <c r="N342" i="50"/>
  <c r="H342" i="50"/>
  <c r="O342" i="50" s="1"/>
  <c r="T341" i="50"/>
  <c r="S341" i="50"/>
  <c r="R341" i="50"/>
  <c r="Q341" i="50"/>
  <c r="P341" i="50"/>
  <c r="N341" i="50"/>
  <c r="O341" i="50" s="1"/>
  <c r="H341" i="50"/>
  <c r="T340" i="50"/>
  <c r="S340" i="50"/>
  <c r="R340" i="50"/>
  <c r="Q340" i="50"/>
  <c r="U340" i="50" s="1"/>
  <c r="V340" i="50" s="1"/>
  <c r="P340" i="50"/>
  <c r="N340" i="50"/>
  <c r="O340" i="50" s="1"/>
  <c r="H340" i="50"/>
  <c r="T339" i="50"/>
  <c r="S339" i="50"/>
  <c r="R339" i="50"/>
  <c r="U339" i="50" s="1"/>
  <c r="V339" i="50" s="1"/>
  <c r="Q339" i="50"/>
  <c r="P339" i="50"/>
  <c r="O339" i="50"/>
  <c r="N339" i="50"/>
  <c r="H339" i="50"/>
  <c r="T338" i="50"/>
  <c r="S338" i="50"/>
  <c r="R338" i="50"/>
  <c r="Q338" i="50"/>
  <c r="P338" i="50"/>
  <c r="U338" i="50" s="1"/>
  <c r="N338" i="50"/>
  <c r="H338" i="50"/>
  <c r="T337" i="50"/>
  <c r="S337" i="50"/>
  <c r="U337" i="50" s="1"/>
  <c r="R337" i="50"/>
  <c r="Q337" i="50"/>
  <c r="P337" i="50"/>
  <c r="N337" i="50"/>
  <c r="O337" i="50" s="1"/>
  <c r="H337" i="50"/>
  <c r="T336" i="50"/>
  <c r="S336" i="50"/>
  <c r="R336" i="50"/>
  <c r="Q336" i="50"/>
  <c r="P336" i="50"/>
  <c r="U336" i="50" s="1"/>
  <c r="V336" i="50" s="1"/>
  <c r="N336" i="50"/>
  <c r="H336" i="50"/>
  <c r="O336" i="50" s="1"/>
  <c r="U335" i="50"/>
  <c r="V335" i="50" s="1"/>
  <c r="T335" i="50"/>
  <c r="S335" i="50"/>
  <c r="R335" i="50"/>
  <c r="Q335" i="50"/>
  <c r="P335" i="50"/>
  <c r="O335" i="50"/>
  <c r="N335" i="50"/>
  <c r="H335" i="50"/>
  <c r="U334" i="50"/>
  <c r="V334" i="50" s="1"/>
  <c r="T334" i="50"/>
  <c r="S334" i="50"/>
  <c r="R334" i="50"/>
  <c r="Q334" i="50"/>
  <c r="P334" i="50"/>
  <c r="O334" i="50"/>
  <c r="N334" i="50"/>
  <c r="H334" i="50"/>
  <c r="T333" i="50"/>
  <c r="S333" i="50"/>
  <c r="R333" i="50"/>
  <c r="Q333" i="50"/>
  <c r="P333" i="50"/>
  <c r="N333" i="50"/>
  <c r="H333" i="50"/>
  <c r="T332" i="50"/>
  <c r="T331" i="50" s="1"/>
  <c r="P332" i="50"/>
  <c r="P331" i="50" s="1"/>
  <c r="M332" i="50"/>
  <c r="M331" i="50" s="1"/>
  <c r="M329" i="50" s="1"/>
  <c r="L332" i="50"/>
  <c r="K332" i="50"/>
  <c r="J332" i="50"/>
  <c r="J331" i="50" s="1"/>
  <c r="J329" i="50" s="1"/>
  <c r="I332" i="50"/>
  <c r="G332" i="50"/>
  <c r="G331" i="50" s="1"/>
  <c r="G329" i="50" s="1"/>
  <c r="G327" i="50" s="1"/>
  <c r="F332" i="50"/>
  <c r="E332" i="50"/>
  <c r="D332" i="50"/>
  <c r="D331" i="50" s="1"/>
  <c r="D329" i="50" s="1"/>
  <c r="D327" i="50" s="1"/>
  <c r="C332" i="50"/>
  <c r="L331" i="50"/>
  <c r="K331" i="50"/>
  <c r="I331" i="50"/>
  <c r="F331" i="50"/>
  <c r="E331" i="50"/>
  <c r="C331" i="50"/>
  <c r="E329" i="50"/>
  <c r="E327" i="50" s="1"/>
  <c r="M327" i="50"/>
  <c r="J327" i="50"/>
  <c r="T325" i="50"/>
  <c r="S325" i="50"/>
  <c r="Q325" i="50"/>
  <c r="P325" i="50"/>
  <c r="H325" i="50"/>
  <c r="T324" i="50"/>
  <c r="S324" i="50"/>
  <c r="Q324" i="50"/>
  <c r="Q322" i="50" s="1"/>
  <c r="P324" i="50"/>
  <c r="T323" i="50"/>
  <c r="S323" i="50"/>
  <c r="S322" i="50" s="1"/>
  <c r="R323" i="50"/>
  <c r="Q323" i="50"/>
  <c r="P323" i="50"/>
  <c r="N323" i="50"/>
  <c r="H323" i="50"/>
  <c r="O323" i="50" s="1"/>
  <c r="T322" i="50"/>
  <c r="M322" i="50"/>
  <c r="L322" i="50"/>
  <c r="J322" i="50"/>
  <c r="I322" i="50"/>
  <c r="G322" i="50"/>
  <c r="F322" i="50"/>
  <c r="D322" i="50"/>
  <c r="C322" i="50"/>
  <c r="V320" i="50"/>
  <c r="T320" i="50"/>
  <c r="S320" i="50"/>
  <c r="R320" i="50"/>
  <c r="Q320" i="50"/>
  <c r="P320" i="50"/>
  <c r="U320" i="50" s="1"/>
  <c r="N320" i="50"/>
  <c r="O320" i="50" s="1"/>
  <c r="H320" i="50"/>
  <c r="T319" i="50"/>
  <c r="T318" i="50" s="1"/>
  <c r="S319" i="50"/>
  <c r="Q319" i="50"/>
  <c r="Q318" i="50" s="1"/>
  <c r="Q314" i="50" s="1"/>
  <c r="Q312" i="50" s="1"/>
  <c r="Q310" i="50" s="1"/>
  <c r="P319" i="50"/>
  <c r="S318" i="50"/>
  <c r="M318" i="50"/>
  <c r="L318" i="50"/>
  <c r="J318" i="50"/>
  <c r="I318" i="50"/>
  <c r="G318" i="50"/>
  <c r="F318" i="50"/>
  <c r="F314" i="50" s="1"/>
  <c r="F312" i="50" s="1"/>
  <c r="D318" i="50"/>
  <c r="C318" i="50"/>
  <c r="U316" i="50"/>
  <c r="T316" i="50"/>
  <c r="T315" i="50" s="1"/>
  <c r="S316" i="50"/>
  <c r="R316" i="50"/>
  <c r="R315" i="50" s="1"/>
  <c r="Q316" i="50"/>
  <c r="Q315" i="50" s="1"/>
  <c r="P316" i="50"/>
  <c r="O316" i="50"/>
  <c r="N316" i="50"/>
  <c r="N315" i="50" s="1"/>
  <c r="O315" i="50" s="1"/>
  <c r="H316" i="50"/>
  <c r="H315" i="50" s="1"/>
  <c r="S315" i="50"/>
  <c r="P315" i="50"/>
  <c r="M315" i="50"/>
  <c r="M314" i="50" s="1"/>
  <c r="M312" i="50" s="1"/>
  <c r="M310" i="50" s="1"/>
  <c r="L315" i="50"/>
  <c r="L314" i="50" s="1"/>
  <c r="L312" i="50" s="1"/>
  <c r="L310" i="50" s="1"/>
  <c r="K315" i="50"/>
  <c r="J315" i="50"/>
  <c r="J314" i="50" s="1"/>
  <c r="J312" i="50" s="1"/>
  <c r="J310" i="50" s="1"/>
  <c r="I315" i="50"/>
  <c r="I314" i="50" s="1"/>
  <c r="I312" i="50" s="1"/>
  <c r="G315" i="50"/>
  <c r="G314" i="50" s="1"/>
  <c r="F315" i="50"/>
  <c r="E315" i="50"/>
  <c r="D315" i="50"/>
  <c r="C315" i="50"/>
  <c r="C314" i="50" s="1"/>
  <c r="C312" i="50" s="1"/>
  <c r="C310" i="50" s="1"/>
  <c r="T314" i="50"/>
  <c r="T312" i="50" s="1"/>
  <c r="T310" i="50" s="1"/>
  <c r="G312" i="50"/>
  <c r="G310" i="50" s="1"/>
  <c r="I310" i="50"/>
  <c r="F310" i="50"/>
  <c r="V306" i="50"/>
  <c r="T306" i="50"/>
  <c r="S306" i="50"/>
  <c r="R306" i="50"/>
  <c r="Q306" i="50"/>
  <c r="P306" i="50"/>
  <c r="U306" i="50" s="1"/>
  <c r="U305" i="50" s="1"/>
  <c r="N306" i="50"/>
  <c r="N305" i="50" s="1"/>
  <c r="H306" i="50"/>
  <c r="I305" i="50"/>
  <c r="I304" i="50" s="1"/>
  <c r="I302" i="50" s="1"/>
  <c r="I300" i="50" s="1"/>
  <c r="C305" i="50"/>
  <c r="T304" i="50"/>
  <c r="T302" i="50" s="1"/>
  <c r="S304" i="50"/>
  <c r="S302" i="50" s="1"/>
  <c r="S300" i="50" s="1"/>
  <c r="R304" i="50"/>
  <c r="Q304" i="50"/>
  <c r="M304" i="50"/>
  <c r="M302" i="50" s="1"/>
  <c r="M300" i="50" s="1"/>
  <c r="L304" i="50"/>
  <c r="K304" i="50"/>
  <c r="J304" i="50"/>
  <c r="J302" i="50" s="1"/>
  <c r="J300" i="50" s="1"/>
  <c r="G304" i="50"/>
  <c r="G302" i="50" s="1"/>
  <c r="G300" i="50" s="1"/>
  <c r="F304" i="50"/>
  <c r="E304" i="50"/>
  <c r="D304" i="50"/>
  <c r="D302" i="50" s="1"/>
  <c r="D300" i="50" s="1"/>
  <c r="C304" i="50"/>
  <c r="R302" i="50"/>
  <c r="R300" i="50" s="1"/>
  <c r="Q302" i="50"/>
  <c r="L302" i="50"/>
  <c r="L300" i="50" s="1"/>
  <c r="K302" i="50"/>
  <c r="F302" i="50"/>
  <c r="F300" i="50" s="1"/>
  <c r="E302" i="50"/>
  <c r="C302" i="50"/>
  <c r="C300" i="50" s="1"/>
  <c r="T300" i="50"/>
  <c r="Q300" i="50"/>
  <c r="K300" i="50"/>
  <c r="E300" i="50"/>
  <c r="T298" i="50"/>
  <c r="S298" i="50"/>
  <c r="S297" i="50" s="1"/>
  <c r="R298" i="50"/>
  <c r="Q298" i="50"/>
  <c r="P298" i="50"/>
  <c r="N298" i="50"/>
  <c r="O298" i="50" s="1"/>
  <c r="H298" i="50"/>
  <c r="T297" i="50"/>
  <c r="T296" i="50" s="1"/>
  <c r="T294" i="50" s="1"/>
  <c r="R297" i="50"/>
  <c r="R296" i="50" s="1"/>
  <c r="R294" i="50" s="1"/>
  <c r="Q297" i="50"/>
  <c r="Q296" i="50" s="1"/>
  <c r="Q294" i="50" s="1"/>
  <c r="N297" i="50"/>
  <c r="M297" i="50"/>
  <c r="L297" i="50"/>
  <c r="K297" i="50"/>
  <c r="K296" i="50" s="1"/>
  <c r="K294" i="50" s="1"/>
  <c r="J297" i="50"/>
  <c r="I297" i="50"/>
  <c r="H297" i="50"/>
  <c r="H296" i="50" s="1"/>
  <c r="H294" i="50" s="1"/>
  <c r="G297" i="50"/>
  <c r="F297" i="50"/>
  <c r="F296" i="50" s="1"/>
  <c r="F294" i="50" s="1"/>
  <c r="F286" i="50" s="1"/>
  <c r="E297" i="50"/>
  <c r="E296" i="50" s="1"/>
  <c r="E294" i="50" s="1"/>
  <c r="D297" i="50"/>
  <c r="C297" i="50"/>
  <c r="S296" i="50"/>
  <c r="S294" i="50" s="1"/>
  <c r="M296" i="50"/>
  <c r="M294" i="50" s="1"/>
  <c r="L296" i="50"/>
  <c r="J296" i="50"/>
  <c r="J294" i="50" s="1"/>
  <c r="I296" i="50"/>
  <c r="G296" i="50"/>
  <c r="G294" i="50" s="1"/>
  <c r="D296" i="50"/>
  <c r="D294" i="50" s="1"/>
  <c r="C296" i="50"/>
  <c r="L294" i="50"/>
  <c r="L286" i="50" s="1"/>
  <c r="I294" i="50"/>
  <c r="C294" i="50"/>
  <c r="T292" i="50"/>
  <c r="T291" i="50" s="1"/>
  <c r="T290" i="50" s="1"/>
  <c r="T288" i="50" s="1"/>
  <c r="T286" i="50" s="1"/>
  <c r="S292" i="50"/>
  <c r="S291" i="50" s="1"/>
  <c r="S290" i="50" s="1"/>
  <c r="S288" i="50" s="1"/>
  <c r="S286" i="50" s="1"/>
  <c r="R292" i="50"/>
  <c r="Q292" i="50"/>
  <c r="Q291" i="50" s="1"/>
  <c r="Q290" i="50" s="1"/>
  <c r="Q288" i="50" s="1"/>
  <c r="Q286" i="50" s="1"/>
  <c r="P292" i="50"/>
  <c r="N292" i="50"/>
  <c r="H292" i="50"/>
  <c r="H291" i="50" s="1"/>
  <c r="R291" i="50"/>
  <c r="R290" i="50" s="1"/>
  <c r="R288" i="50" s="1"/>
  <c r="R286" i="50" s="1"/>
  <c r="P291" i="50"/>
  <c r="P290" i="50" s="1"/>
  <c r="M291" i="50"/>
  <c r="L291" i="50"/>
  <c r="L290" i="50" s="1"/>
  <c r="L288" i="50" s="1"/>
  <c r="K291" i="50"/>
  <c r="J291" i="50"/>
  <c r="J290" i="50" s="1"/>
  <c r="J288" i="50" s="1"/>
  <c r="J286" i="50" s="1"/>
  <c r="I291" i="50"/>
  <c r="I290" i="50" s="1"/>
  <c r="I288" i="50" s="1"/>
  <c r="I286" i="50" s="1"/>
  <c r="G291" i="50"/>
  <c r="F291" i="50"/>
  <c r="F290" i="50" s="1"/>
  <c r="F288" i="50" s="1"/>
  <c r="E291" i="50"/>
  <c r="D291" i="50"/>
  <c r="D290" i="50" s="1"/>
  <c r="C291" i="50"/>
  <c r="C290" i="50" s="1"/>
  <c r="C288" i="50" s="1"/>
  <c r="C286" i="50" s="1"/>
  <c r="M290" i="50"/>
  <c r="K290" i="50"/>
  <c r="K288" i="50" s="1"/>
  <c r="K286" i="50" s="1"/>
  <c r="H290" i="50"/>
  <c r="H288" i="50" s="1"/>
  <c r="H286" i="50" s="1"/>
  <c r="G290" i="50"/>
  <c r="E290" i="50"/>
  <c r="E288" i="50" s="1"/>
  <c r="E286" i="50" s="1"/>
  <c r="P288" i="50"/>
  <c r="M288" i="50"/>
  <c r="M286" i="50" s="1"/>
  <c r="G288" i="50"/>
  <c r="D288" i="50"/>
  <c r="D286" i="50" s="1"/>
  <c r="T284" i="50"/>
  <c r="T283" i="50" s="1"/>
  <c r="T282" i="50" s="1"/>
  <c r="T280" i="50" s="1"/>
  <c r="T278" i="50" s="1"/>
  <c r="S284" i="50"/>
  <c r="S283" i="50" s="1"/>
  <c r="S282" i="50" s="1"/>
  <c r="S280" i="50" s="1"/>
  <c r="S278" i="50" s="1"/>
  <c r="R284" i="50"/>
  <c r="Q284" i="50"/>
  <c r="Q283" i="50" s="1"/>
  <c r="P284" i="50"/>
  <c r="U284" i="50" s="1"/>
  <c r="V284" i="50" s="1"/>
  <c r="N284" i="50"/>
  <c r="H284" i="50"/>
  <c r="H283" i="50" s="1"/>
  <c r="H282" i="50" s="1"/>
  <c r="H280" i="50" s="1"/>
  <c r="H278" i="50" s="1"/>
  <c r="U283" i="50"/>
  <c r="R283" i="50"/>
  <c r="R282" i="50" s="1"/>
  <c r="R280" i="50" s="1"/>
  <c r="P283" i="50"/>
  <c r="P282" i="50" s="1"/>
  <c r="M283" i="50"/>
  <c r="L283" i="50"/>
  <c r="L282" i="50" s="1"/>
  <c r="L280" i="50" s="1"/>
  <c r="L278" i="50" s="1"/>
  <c r="K283" i="50"/>
  <c r="J283" i="50"/>
  <c r="J282" i="50" s="1"/>
  <c r="J280" i="50" s="1"/>
  <c r="J278" i="50" s="1"/>
  <c r="I283" i="50"/>
  <c r="I282" i="50" s="1"/>
  <c r="I280" i="50" s="1"/>
  <c r="G283" i="50"/>
  <c r="F283" i="50"/>
  <c r="F282" i="50" s="1"/>
  <c r="F280" i="50" s="1"/>
  <c r="E283" i="50"/>
  <c r="D283" i="50"/>
  <c r="D282" i="50" s="1"/>
  <c r="D280" i="50" s="1"/>
  <c r="D278" i="50" s="1"/>
  <c r="C283" i="50"/>
  <c r="C282" i="50" s="1"/>
  <c r="C280" i="50" s="1"/>
  <c r="Q282" i="50"/>
  <c r="Q280" i="50" s="1"/>
  <c r="Q278" i="50" s="1"/>
  <c r="M282" i="50"/>
  <c r="K282" i="50"/>
  <c r="K280" i="50" s="1"/>
  <c r="K278" i="50" s="1"/>
  <c r="G282" i="50"/>
  <c r="E282" i="50"/>
  <c r="E280" i="50" s="1"/>
  <c r="E278" i="50" s="1"/>
  <c r="P280" i="50"/>
  <c r="P278" i="50" s="1"/>
  <c r="M280" i="50"/>
  <c r="M278" i="50" s="1"/>
  <c r="G280" i="50"/>
  <c r="G278" i="50" s="1"/>
  <c r="R278" i="50"/>
  <c r="I278" i="50"/>
  <c r="F278" i="50"/>
  <c r="C278" i="50"/>
  <c r="T276" i="50"/>
  <c r="T275" i="50" s="1"/>
  <c r="T274" i="50" s="1"/>
  <c r="T272" i="50" s="1"/>
  <c r="S276" i="50"/>
  <c r="S275" i="50" s="1"/>
  <c r="R276" i="50"/>
  <c r="Q276" i="50"/>
  <c r="Q275" i="50" s="1"/>
  <c r="Q274" i="50" s="1"/>
  <c r="Q272" i="50" s="1"/>
  <c r="P276" i="50"/>
  <c r="N276" i="50"/>
  <c r="H276" i="50"/>
  <c r="H275" i="50" s="1"/>
  <c r="H274" i="50" s="1"/>
  <c r="H272" i="50" s="1"/>
  <c r="R275" i="50"/>
  <c r="R274" i="50" s="1"/>
  <c r="P275" i="50"/>
  <c r="M275" i="50"/>
  <c r="L275" i="50"/>
  <c r="L274" i="50" s="1"/>
  <c r="L272" i="50" s="1"/>
  <c r="K275" i="50"/>
  <c r="J275" i="50"/>
  <c r="I275" i="50"/>
  <c r="I274" i="50" s="1"/>
  <c r="I272" i="50" s="1"/>
  <c r="G275" i="50"/>
  <c r="F275" i="50"/>
  <c r="F274" i="50" s="1"/>
  <c r="E275" i="50"/>
  <c r="E274" i="50" s="1"/>
  <c r="E272" i="50" s="1"/>
  <c r="D275" i="50"/>
  <c r="C275" i="50"/>
  <c r="C274" i="50" s="1"/>
  <c r="S274" i="50"/>
  <c r="S272" i="50" s="1"/>
  <c r="P274" i="50"/>
  <c r="P272" i="50" s="1"/>
  <c r="M274" i="50"/>
  <c r="M272" i="50" s="1"/>
  <c r="K274" i="50"/>
  <c r="K272" i="50" s="1"/>
  <c r="J274" i="50"/>
  <c r="J272" i="50" s="1"/>
  <c r="G274" i="50"/>
  <c r="G272" i="50" s="1"/>
  <c r="D274" i="50"/>
  <c r="D272" i="50" s="1"/>
  <c r="D263" i="50" s="1"/>
  <c r="R272" i="50"/>
  <c r="F272" i="50"/>
  <c r="C272" i="50"/>
  <c r="T270" i="50"/>
  <c r="S270" i="50"/>
  <c r="R270" i="50"/>
  <c r="Q270" i="50"/>
  <c r="Q268" i="50" s="1"/>
  <c r="Q267" i="50" s="1"/>
  <c r="P270" i="50"/>
  <c r="U270" i="50" s="1"/>
  <c r="V270" i="50" s="1"/>
  <c r="N270" i="50"/>
  <c r="O270" i="50" s="1"/>
  <c r="H270" i="50"/>
  <c r="U269" i="50"/>
  <c r="T269" i="50"/>
  <c r="S269" i="50"/>
  <c r="R269" i="50"/>
  <c r="R268" i="50" s="1"/>
  <c r="R267" i="50" s="1"/>
  <c r="R265" i="50" s="1"/>
  <c r="R263" i="50" s="1"/>
  <c r="Q269" i="50"/>
  <c r="P269" i="50"/>
  <c r="O269" i="50"/>
  <c r="N269" i="50"/>
  <c r="N268" i="50" s="1"/>
  <c r="H269" i="50"/>
  <c r="H268" i="50" s="1"/>
  <c r="H267" i="50" s="1"/>
  <c r="S268" i="50"/>
  <c r="S267" i="50" s="1"/>
  <c r="S265" i="50" s="1"/>
  <c r="P268" i="50"/>
  <c r="P267" i="50" s="1"/>
  <c r="P265" i="50" s="1"/>
  <c r="P263" i="50" s="1"/>
  <c r="M268" i="50"/>
  <c r="M267" i="50" s="1"/>
  <c r="M265" i="50" s="1"/>
  <c r="M263" i="50" s="1"/>
  <c r="L268" i="50"/>
  <c r="K268" i="50"/>
  <c r="K267" i="50" s="1"/>
  <c r="J268" i="50"/>
  <c r="J267" i="50" s="1"/>
  <c r="J265" i="50" s="1"/>
  <c r="I268" i="50"/>
  <c r="G268" i="50"/>
  <c r="G267" i="50" s="1"/>
  <c r="G265" i="50" s="1"/>
  <c r="G263" i="50" s="1"/>
  <c r="F268" i="50"/>
  <c r="E268" i="50"/>
  <c r="E267" i="50" s="1"/>
  <c r="E265" i="50" s="1"/>
  <c r="E263" i="50" s="1"/>
  <c r="D268" i="50"/>
  <c r="D267" i="50" s="1"/>
  <c r="D265" i="50" s="1"/>
  <c r="C268" i="50"/>
  <c r="L267" i="50"/>
  <c r="L265" i="50" s="1"/>
  <c r="I267" i="50"/>
  <c r="I265" i="50" s="1"/>
  <c r="F267" i="50"/>
  <c r="F265" i="50" s="1"/>
  <c r="F263" i="50" s="1"/>
  <c r="C267" i="50"/>
  <c r="C265" i="50" s="1"/>
  <c r="C263" i="50" s="1"/>
  <c r="Q265" i="50"/>
  <c r="Q263" i="50" s="1"/>
  <c r="K265" i="50"/>
  <c r="H265" i="50"/>
  <c r="S263" i="50"/>
  <c r="J263" i="50"/>
  <c r="U261" i="50"/>
  <c r="V261" i="50" s="1"/>
  <c r="T261" i="50"/>
  <c r="S261" i="50"/>
  <c r="R261" i="50"/>
  <c r="Q261" i="50"/>
  <c r="P261" i="50"/>
  <c r="O261" i="50"/>
  <c r="N261" i="50"/>
  <c r="H261" i="50"/>
  <c r="T260" i="50"/>
  <c r="S260" i="50"/>
  <c r="R260" i="50"/>
  <c r="Q260" i="50"/>
  <c r="P260" i="50"/>
  <c r="N260" i="50"/>
  <c r="H260" i="50"/>
  <c r="O260" i="50" s="1"/>
  <c r="T259" i="50"/>
  <c r="S259" i="50"/>
  <c r="R259" i="50"/>
  <c r="Q259" i="50"/>
  <c r="P259" i="50"/>
  <c r="U259" i="50" s="1"/>
  <c r="V259" i="50" s="1"/>
  <c r="N259" i="50"/>
  <c r="O259" i="50" s="1"/>
  <c r="H259" i="50"/>
  <c r="U258" i="50"/>
  <c r="V258" i="50" s="1"/>
  <c r="T258" i="50"/>
  <c r="S258" i="50"/>
  <c r="R258" i="50"/>
  <c r="R255" i="50" s="1"/>
  <c r="R254" i="50" s="1"/>
  <c r="R252" i="50" s="1"/>
  <c r="R250" i="50" s="1"/>
  <c r="Q258" i="50"/>
  <c r="P258" i="50"/>
  <c r="O258" i="50"/>
  <c r="N258" i="50"/>
  <c r="H258" i="50"/>
  <c r="T257" i="50"/>
  <c r="S257" i="50"/>
  <c r="S255" i="50" s="1"/>
  <c r="S254" i="50" s="1"/>
  <c r="S252" i="50" s="1"/>
  <c r="S250" i="50" s="1"/>
  <c r="R257" i="50"/>
  <c r="Q257" i="50"/>
  <c r="P257" i="50"/>
  <c r="N257" i="50"/>
  <c r="H257" i="50"/>
  <c r="T256" i="50"/>
  <c r="T255" i="50" s="1"/>
  <c r="T254" i="50" s="1"/>
  <c r="T252" i="50" s="1"/>
  <c r="T250" i="50" s="1"/>
  <c r="S256" i="50"/>
  <c r="R256" i="50"/>
  <c r="Q256" i="50"/>
  <c r="Q255" i="50" s="1"/>
  <c r="P256" i="50"/>
  <c r="P255" i="50" s="1"/>
  <c r="P254" i="50" s="1"/>
  <c r="P252" i="50" s="1"/>
  <c r="P250" i="50" s="1"/>
  <c r="N256" i="50"/>
  <c r="H256" i="50"/>
  <c r="M255" i="50"/>
  <c r="M254" i="50" s="1"/>
  <c r="L255" i="50"/>
  <c r="L254" i="50" s="1"/>
  <c r="L252" i="50" s="1"/>
  <c r="L250" i="50" s="1"/>
  <c r="K255" i="50"/>
  <c r="J255" i="50"/>
  <c r="I255" i="50"/>
  <c r="I254" i="50" s="1"/>
  <c r="I252" i="50" s="1"/>
  <c r="I250" i="50" s="1"/>
  <c r="G255" i="50"/>
  <c r="G254" i="50" s="1"/>
  <c r="F255" i="50"/>
  <c r="F254" i="50" s="1"/>
  <c r="F252" i="50" s="1"/>
  <c r="F250" i="50" s="1"/>
  <c r="E255" i="50"/>
  <c r="D255" i="50"/>
  <c r="C255" i="50"/>
  <c r="C254" i="50" s="1"/>
  <c r="C252" i="50" s="1"/>
  <c r="C250" i="50" s="1"/>
  <c r="Q254" i="50"/>
  <c r="Q252" i="50" s="1"/>
  <c r="Q250" i="50" s="1"/>
  <c r="K254" i="50"/>
  <c r="K252" i="50" s="1"/>
  <c r="K250" i="50" s="1"/>
  <c r="J254" i="50"/>
  <c r="E254" i="50"/>
  <c r="E252" i="50" s="1"/>
  <c r="E250" i="50" s="1"/>
  <c r="D254" i="50"/>
  <c r="M252" i="50"/>
  <c r="M250" i="50" s="1"/>
  <c r="J252" i="50"/>
  <c r="J250" i="50" s="1"/>
  <c r="G252" i="50"/>
  <c r="G250" i="50" s="1"/>
  <c r="D252" i="50"/>
  <c r="D250" i="50" s="1"/>
  <c r="T248" i="50"/>
  <c r="S248" i="50"/>
  <c r="R248" i="50"/>
  <c r="Q248" i="50"/>
  <c r="P248" i="50"/>
  <c r="U248" i="50" s="1"/>
  <c r="V248" i="50" s="1"/>
  <c r="N248" i="50"/>
  <c r="O248" i="50" s="1"/>
  <c r="H248" i="50"/>
  <c r="U247" i="50"/>
  <c r="V247" i="50" s="1"/>
  <c r="T247" i="50"/>
  <c r="S247" i="50"/>
  <c r="R247" i="50"/>
  <c r="Q247" i="50"/>
  <c r="P247" i="50"/>
  <c r="O247" i="50"/>
  <c r="N247" i="50"/>
  <c r="N245" i="50" s="1"/>
  <c r="H247" i="50"/>
  <c r="T246" i="50"/>
  <c r="S246" i="50"/>
  <c r="S245" i="50" s="1"/>
  <c r="R246" i="50"/>
  <c r="R245" i="50" s="1"/>
  <c r="R244" i="50" s="1"/>
  <c r="R242" i="50" s="1"/>
  <c r="R240" i="50" s="1"/>
  <c r="Q246" i="50"/>
  <c r="P246" i="50"/>
  <c r="N246" i="50"/>
  <c r="H246" i="50"/>
  <c r="O246" i="50" s="1"/>
  <c r="T245" i="50"/>
  <c r="T244" i="50" s="1"/>
  <c r="T242" i="50" s="1"/>
  <c r="T240" i="50" s="1"/>
  <c r="Q245" i="50"/>
  <c r="Q244" i="50" s="1"/>
  <c r="Q242" i="50" s="1"/>
  <c r="Q240" i="50" s="1"/>
  <c r="M245" i="50"/>
  <c r="L245" i="50"/>
  <c r="K245" i="50"/>
  <c r="K244" i="50" s="1"/>
  <c r="K242" i="50" s="1"/>
  <c r="J245" i="50"/>
  <c r="J244" i="50" s="1"/>
  <c r="J242" i="50" s="1"/>
  <c r="J240" i="50" s="1"/>
  <c r="I245" i="50"/>
  <c r="I244" i="50" s="1"/>
  <c r="G245" i="50"/>
  <c r="F245" i="50"/>
  <c r="E245" i="50"/>
  <c r="E244" i="50" s="1"/>
  <c r="E242" i="50" s="1"/>
  <c r="D245" i="50"/>
  <c r="C245" i="50"/>
  <c r="C244" i="50" s="1"/>
  <c r="C242" i="50" s="1"/>
  <c r="C240" i="50" s="1"/>
  <c r="S244" i="50"/>
  <c r="S242" i="50" s="1"/>
  <c r="S240" i="50" s="1"/>
  <c r="M244" i="50"/>
  <c r="M242" i="50" s="1"/>
  <c r="M240" i="50" s="1"/>
  <c r="L244" i="50"/>
  <c r="G244" i="50"/>
  <c r="G242" i="50" s="1"/>
  <c r="G240" i="50" s="1"/>
  <c r="F244" i="50"/>
  <c r="D244" i="50"/>
  <c r="D242" i="50" s="1"/>
  <c r="D240" i="50" s="1"/>
  <c r="L242" i="50"/>
  <c r="L240" i="50" s="1"/>
  <c r="I242" i="50"/>
  <c r="I240" i="50" s="1"/>
  <c r="F242" i="50"/>
  <c r="F240" i="50" s="1"/>
  <c r="K240" i="50"/>
  <c r="E240" i="50"/>
  <c r="T238" i="50"/>
  <c r="S238" i="50"/>
  <c r="S237" i="50" s="1"/>
  <c r="S236" i="50" s="1"/>
  <c r="S234" i="50" s="1"/>
  <c r="S232" i="50" s="1"/>
  <c r="R238" i="50"/>
  <c r="R237" i="50" s="1"/>
  <c r="Q238" i="50"/>
  <c r="P238" i="50"/>
  <c r="N238" i="50"/>
  <c r="H238" i="50"/>
  <c r="O238" i="50" s="1"/>
  <c r="T237" i="50"/>
  <c r="T236" i="50" s="1"/>
  <c r="T234" i="50" s="1"/>
  <c r="T232" i="50" s="1"/>
  <c r="Q237" i="50"/>
  <c r="Q236" i="50" s="1"/>
  <c r="Q234" i="50" s="1"/>
  <c r="N237" i="50"/>
  <c r="M237" i="50"/>
  <c r="L237" i="50"/>
  <c r="K237" i="50"/>
  <c r="K236" i="50" s="1"/>
  <c r="K234" i="50" s="1"/>
  <c r="K232" i="50" s="1"/>
  <c r="J237" i="50"/>
  <c r="I237" i="50"/>
  <c r="I236" i="50" s="1"/>
  <c r="H237" i="50"/>
  <c r="H236" i="50" s="1"/>
  <c r="H234" i="50" s="1"/>
  <c r="H232" i="50" s="1"/>
  <c r="G237" i="50"/>
  <c r="F237" i="50"/>
  <c r="E237" i="50"/>
  <c r="E236" i="50" s="1"/>
  <c r="E234" i="50" s="1"/>
  <c r="E232" i="50" s="1"/>
  <c r="D237" i="50"/>
  <c r="C237" i="50"/>
  <c r="C236" i="50" s="1"/>
  <c r="R236" i="50"/>
  <c r="M236" i="50"/>
  <c r="M234" i="50" s="1"/>
  <c r="M232" i="50" s="1"/>
  <c r="L236" i="50"/>
  <c r="J236" i="50"/>
  <c r="J234" i="50" s="1"/>
  <c r="J232" i="50" s="1"/>
  <c r="G236" i="50"/>
  <c r="F236" i="50"/>
  <c r="F234" i="50" s="1"/>
  <c r="F232" i="50" s="1"/>
  <c r="D236" i="50"/>
  <c r="D234" i="50" s="1"/>
  <c r="D232" i="50" s="1"/>
  <c r="R234" i="50"/>
  <c r="R232" i="50" s="1"/>
  <c r="L234" i="50"/>
  <c r="L232" i="50" s="1"/>
  <c r="I234" i="50"/>
  <c r="G234" i="50"/>
  <c r="G232" i="50" s="1"/>
  <c r="C234" i="50"/>
  <c r="C232" i="50" s="1"/>
  <c r="Q232" i="50"/>
  <c r="I232" i="50"/>
  <c r="T230" i="50"/>
  <c r="S230" i="50"/>
  <c r="R230" i="50"/>
  <c r="Q230" i="50"/>
  <c r="P230" i="50"/>
  <c r="N230" i="50"/>
  <c r="H230" i="50"/>
  <c r="O230" i="50" s="1"/>
  <c r="P229" i="50"/>
  <c r="P228" i="50" s="1"/>
  <c r="P226" i="50" s="1"/>
  <c r="P224" i="50" s="1"/>
  <c r="N229" i="50"/>
  <c r="I229" i="50"/>
  <c r="I228" i="50" s="1"/>
  <c r="I226" i="50" s="1"/>
  <c r="C229" i="50"/>
  <c r="C228" i="50" s="1"/>
  <c r="C226" i="50" s="1"/>
  <c r="T228" i="50"/>
  <c r="S228" i="50"/>
  <c r="R228" i="50"/>
  <c r="Q228" i="50"/>
  <c r="Q226" i="50" s="1"/>
  <c r="Q224" i="50" s="1"/>
  <c r="N228" i="50"/>
  <c r="M228" i="50"/>
  <c r="M226" i="50" s="1"/>
  <c r="L228" i="50"/>
  <c r="L226" i="50" s="1"/>
  <c r="L224" i="50" s="1"/>
  <c r="K228" i="50"/>
  <c r="J228" i="50"/>
  <c r="J226" i="50" s="1"/>
  <c r="J224" i="50" s="1"/>
  <c r="G228" i="50"/>
  <c r="F228" i="50"/>
  <c r="E228" i="50"/>
  <c r="E226" i="50" s="1"/>
  <c r="E224" i="50" s="1"/>
  <c r="D228" i="50"/>
  <c r="D226" i="50" s="1"/>
  <c r="D224" i="50" s="1"/>
  <c r="T226" i="50"/>
  <c r="S226" i="50"/>
  <c r="S224" i="50" s="1"/>
  <c r="R226" i="50"/>
  <c r="R224" i="50" s="1"/>
  <c r="N226" i="50"/>
  <c r="K226" i="50"/>
  <c r="K224" i="50" s="1"/>
  <c r="G226" i="50"/>
  <c r="G224" i="50" s="1"/>
  <c r="F226" i="50"/>
  <c r="F224" i="50" s="1"/>
  <c r="T224" i="50"/>
  <c r="M224" i="50"/>
  <c r="I224" i="50"/>
  <c r="C224" i="50"/>
  <c r="T222" i="50"/>
  <c r="S222" i="50"/>
  <c r="R222" i="50"/>
  <c r="Q222" i="50"/>
  <c r="P222" i="50"/>
  <c r="O222" i="50"/>
  <c r="N222" i="50"/>
  <c r="H222" i="50"/>
  <c r="T221" i="50"/>
  <c r="S221" i="50"/>
  <c r="S220" i="50" s="1"/>
  <c r="S218" i="50" s="1"/>
  <c r="R221" i="50"/>
  <c r="P221" i="50"/>
  <c r="P220" i="50" s="1"/>
  <c r="P218" i="50" s="1"/>
  <c r="P216" i="50" s="1"/>
  <c r="N221" i="50"/>
  <c r="M221" i="50"/>
  <c r="M220" i="50" s="1"/>
  <c r="L221" i="50"/>
  <c r="L220" i="50" s="1"/>
  <c r="L218" i="50" s="1"/>
  <c r="L216" i="50" s="1"/>
  <c r="K221" i="50"/>
  <c r="J221" i="50"/>
  <c r="I221" i="50"/>
  <c r="H221" i="50"/>
  <c r="G221" i="50"/>
  <c r="G220" i="50" s="1"/>
  <c r="G218" i="50" s="1"/>
  <c r="G216" i="50" s="1"/>
  <c r="F221" i="50"/>
  <c r="F220" i="50" s="1"/>
  <c r="F218" i="50" s="1"/>
  <c r="F216" i="50" s="1"/>
  <c r="E221" i="50"/>
  <c r="D221" i="50"/>
  <c r="C221" i="50"/>
  <c r="T220" i="50"/>
  <c r="R220" i="50"/>
  <c r="R218" i="50" s="1"/>
  <c r="R216" i="50" s="1"/>
  <c r="K220" i="50"/>
  <c r="K218" i="50" s="1"/>
  <c r="K216" i="50" s="1"/>
  <c r="J220" i="50"/>
  <c r="I220" i="50"/>
  <c r="I218" i="50" s="1"/>
  <c r="H220" i="50"/>
  <c r="H218" i="50" s="1"/>
  <c r="E220" i="50"/>
  <c r="E218" i="50" s="1"/>
  <c r="E216" i="50" s="1"/>
  <c r="D220" i="50"/>
  <c r="D218" i="50" s="1"/>
  <c r="D216" i="50" s="1"/>
  <c r="C220" i="50"/>
  <c r="C218" i="50" s="1"/>
  <c r="T218" i="50"/>
  <c r="T216" i="50" s="1"/>
  <c r="M218" i="50"/>
  <c r="M216" i="50" s="1"/>
  <c r="J218" i="50"/>
  <c r="J216" i="50" s="1"/>
  <c r="S216" i="50"/>
  <c r="I216" i="50"/>
  <c r="H216" i="50"/>
  <c r="C216" i="50"/>
  <c r="T214" i="50"/>
  <c r="S214" i="50"/>
  <c r="R214" i="50"/>
  <c r="R212" i="50" s="1"/>
  <c r="R211" i="50" s="1"/>
  <c r="Q214" i="50"/>
  <c r="P214" i="50"/>
  <c r="O214" i="50"/>
  <c r="N214" i="50"/>
  <c r="H214" i="50"/>
  <c r="T213" i="50"/>
  <c r="T212" i="50" s="1"/>
  <c r="T211" i="50" s="1"/>
  <c r="T209" i="50" s="1"/>
  <c r="T207" i="50" s="1"/>
  <c r="S213" i="50"/>
  <c r="S212" i="50" s="1"/>
  <c r="S211" i="50" s="1"/>
  <c r="S209" i="50" s="1"/>
  <c r="S207" i="50" s="1"/>
  <c r="R213" i="50"/>
  <c r="Q213" i="50"/>
  <c r="P213" i="50"/>
  <c r="P212" i="50" s="1"/>
  <c r="P211" i="50" s="1"/>
  <c r="P209" i="50" s="1"/>
  <c r="P207" i="50" s="1"/>
  <c r="N213" i="50"/>
  <c r="H213" i="50"/>
  <c r="H212" i="50" s="1"/>
  <c r="H211" i="50" s="1"/>
  <c r="Q212" i="50"/>
  <c r="Q211" i="50" s="1"/>
  <c r="Q209" i="50" s="1"/>
  <c r="M212" i="50"/>
  <c r="L212" i="50"/>
  <c r="L211" i="50" s="1"/>
  <c r="L209" i="50" s="1"/>
  <c r="L207" i="50" s="1"/>
  <c r="K212" i="50"/>
  <c r="K211" i="50" s="1"/>
  <c r="J212" i="50"/>
  <c r="I212" i="50"/>
  <c r="G212" i="50"/>
  <c r="G211" i="50" s="1"/>
  <c r="G209" i="50" s="1"/>
  <c r="G207" i="50" s="1"/>
  <c r="F212" i="50"/>
  <c r="E212" i="50"/>
  <c r="E211" i="50" s="1"/>
  <c r="E209" i="50" s="1"/>
  <c r="E207" i="50" s="1"/>
  <c r="D212" i="50"/>
  <c r="D211" i="50" s="1"/>
  <c r="D209" i="50" s="1"/>
  <c r="D207" i="50" s="1"/>
  <c r="C212" i="50"/>
  <c r="M211" i="50"/>
  <c r="M209" i="50" s="1"/>
  <c r="M207" i="50" s="1"/>
  <c r="J211" i="50"/>
  <c r="J209" i="50" s="1"/>
  <c r="I211" i="50"/>
  <c r="I209" i="50" s="1"/>
  <c r="I207" i="50" s="1"/>
  <c r="F211" i="50"/>
  <c r="F209" i="50" s="1"/>
  <c r="C211" i="50"/>
  <c r="C209" i="50" s="1"/>
  <c r="C207" i="50" s="1"/>
  <c r="R209" i="50"/>
  <c r="R207" i="50" s="1"/>
  <c r="K209" i="50"/>
  <c r="K207" i="50" s="1"/>
  <c r="H209" i="50"/>
  <c r="H207" i="50" s="1"/>
  <c r="Q207" i="50"/>
  <c r="J207" i="50"/>
  <c r="F207" i="50"/>
  <c r="T205" i="50"/>
  <c r="S205" i="50"/>
  <c r="R205" i="50"/>
  <c r="Q205" i="50"/>
  <c r="P205" i="50"/>
  <c r="U205" i="50" s="1"/>
  <c r="V205" i="50" s="1"/>
  <c r="N205" i="50"/>
  <c r="H205" i="50"/>
  <c r="T204" i="50"/>
  <c r="S204" i="50"/>
  <c r="R204" i="50"/>
  <c r="Q204" i="50"/>
  <c r="P204" i="50"/>
  <c r="N204" i="50"/>
  <c r="O204" i="50" s="1"/>
  <c r="H204" i="50"/>
  <c r="T203" i="50"/>
  <c r="S203" i="50"/>
  <c r="R203" i="50"/>
  <c r="Q203" i="50"/>
  <c r="P203" i="50"/>
  <c r="U203" i="50" s="1"/>
  <c r="V203" i="50" s="1"/>
  <c r="N203" i="50"/>
  <c r="O203" i="50" s="1"/>
  <c r="H203" i="50"/>
  <c r="T202" i="50"/>
  <c r="T190" i="50" s="1"/>
  <c r="T189" i="50" s="1"/>
  <c r="T187" i="50" s="1"/>
  <c r="T185" i="50" s="1"/>
  <c r="S202" i="50"/>
  <c r="R202" i="50"/>
  <c r="Q202" i="50"/>
  <c r="P202" i="50"/>
  <c r="N202" i="50"/>
  <c r="O202" i="50" s="1"/>
  <c r="H202" i="50"/>
  <c r="T201" i="50"/>
  <c r="S201" i="50"/>
  <c r="R201" i="50"/>
  <c r="Q201" i="50"/>
  <c r="P201" i="50"/>
  <c r="N201" i="50"/>
  <c r="H201" i="50"/>
  <c r="T200" i="50"/>
  <c r="S200" i="50"/>
  <c r="R200" i="50"/>
  <c r="Q200" i="50"/>
  <c r="P200" i="50"/>
  <c r="U200" i="50" s="1"/>
  <c r="V200" i="50" s="1"/>
  <c r="N200" i="50"/>
  <c r="O200" i="50" s="1"/>
  <c r="H200" i="50"/>
  <c r="T199" i="50"/>
  <c r="S199" i="50"/>
  <c r="R199" i="50"/>
  <c r="U199" i="50" s="1"/>
  <c r="V199" i="50" s="1"/>
  <c r="Q199" i="50"/>
  <c r="P199" i="50"/>
  <c r="O199" i="50"/>
  <c r="N199" i="50"/>
  <c r="H199" i="50"/>
  <c r="T198" i="50"/>
  <c r="S198" i="50"/>
  <c r="R198" i="50"/>
  <c r="Q198" i="50"/>
  <c r="P198" i="50"/>
  <c r="O198" i="50"/>
  <c r="N198" i="50"/>
  <c r="H198" i="50"/>
  <c r="T197" i="50"/>
  <c r="S197" i="50"/>
  <c r="R197" i="50"/>
  <c r="Q197" i="50"/>
  <c r="P197" i="50"/>
  <c r="N197" i="50"/>
  <c r="H197" i="50"/>
  <c r="O197" i="50" s="1"/>
  <c r="T196" i="50"/>
  <c r="S196" i="50"/>
  <c r="R196" i="50"/>
  <c r="Q196" i="50"/>
  <c r="P196" i="50"/>
  <c r="N196" i="50"/>
  <c r="O196" i="50" s="1"/>
  <c r="H196" i="50"/>
  <c r="U195" i="50"/>
  <c r="V195" i="50" s="1"/>
  <c r="T195" i="50"/>
  <c r="S195" i="50"/>
  <c r="R195" i="50"/>
  <c r="Q195" i="50"/>
  <c r="P195" i="50"/>
  <c r="O195" i="50"/>
  <c r="N195" i="50"/>
  <c r="H195" i="50"/>
  <c r="T194" i="50"/>
  <c r="S194" i="50"/>
  <c r="R194" i="50"/>
  <c r="Q194" i="50"/>
  <c r="P194" i="50"/>
  <c r="N194" i="50"/>
  <c r="H194" i="50"/>
  <c r="O194" i="50" s="1"/>
  <c r="T193" i="50"/>
  <c r="S193" i="50"/>
  <c r="R193" i="50"/>
  <c r="Q193" i="50"/>
  <c r="P193" i="50"/>
  <c r="N193" i="50"/>
  <c r="O193" i="50" s="1"/>
  <c r="H193" i="50"/>
  <c r="U192" i="50"/>
  <c r="V192" i="50" s="1"/>
  <c r="T192" i="50"/>
  <c r="S192" i="50"/>
  <c r="R192" i="50"/>
  <c r="Q192" i="50"/>
  <c r="P192" i="50"/>
  <c r="O192" i="50"/>
  <c r="N192" i="50"/>
  <c r="H192" i="50"/>
  <c r="T191" i="50"/>
  <c r="S191" i="50"/>
  <c r="R191" i="50"/>
  <c r="R190" i="50" s="1"/>
  <c r="R189" i="50" s="1"/>
  <c r="R187" i="50" s="1"/>
  <c r="R185" i="50" s="1"/>
  <c r="Q191" i="50"/>
  <c r="P191" i="50"/>
  <c r="N191" i="50"/>
  <c r="H191" i="50"/>
  <c r="O191" i="50" s="1"/>
  <c r="Q190" i="50"/>
  <c r="Q189" i="50" s="1"/>
  <c r="Q187" i="50" s="1"/>
  <c r="Q185" i="50" s="1"/>
  <c r="M190" i="50"/>
  <c r="L190" i="50"/>
  <c r="K190" i="50"/>
  <c r="K189" i="50" s="1"/>
  <c r="K187" i="50" s="1"/>
  <c r="K185" i="50" s="1"/>
  <c r="J190" i="50"/>
  <c r="I190" i="50"/>
  <c r="I189" i="50" s="1"/>
  <c r="I187" i="50" s="1"/>
  <c r="I185" i="50" s="1"/>
  <c r="G190" i="50"/>
  <c r="F190" i="50"/>
  <c r="E190" i="50"/>
  <c r="E189" i="50" s="1"/>
  <c r="E187" i="50" s="1"/>
  <c r="D190" i="50"/>
  <c r="C190" i="50"/>
  <c r="C189" i="50" s="1"/>
  <c r="C187" i="50" s="1"/>
  <c r="C185" i="50" s="1"/>
  <c r="M189" i="50"/>
  <c r="M187" i="50" s="1"/>
  <c r="M185" i="50" s="1"/>
  <c r="L189" i="50"/>
  <c r="J189" i="50"/>
  <c r="J187" i="50" s="1"/>
  <c r="J185" i="50" s="1"/>
  <c r="G189" i="50"/>
  <c r="G187" i="50" s="1"/>
  <c r="G185" i="50" s="1"/>
  <c r="F189" i="50"/>
  <c r="D189" i="50"/>
  <c r="D187" i="50" s="1"/>
  <c r="D185" i="50" s="1"/>
  <c r="L187" i="50"/>
  <c r="L185" i="50" s="1"/>
  <c r="F187" i="50"/>
  <c r="F185" i="50" s="1"/>
  <c r="E185" i="50"/>
  <c r="T183" i="50"/>
  <c r="S183" i="50"/>
  <c r="R183" i="50"/>
  <c r="Q183" i="50"/>
  <c r="P183" i="50"/>
  <c r="N183" i="50"/>
  <c r="H183" i="50"/>
  <c r="O183" i="50" s="1"/>
  <c r="T182" i="50"/>
  <c r="S182" i="50"/>
  <c r="R182" i="50"/>
  <c r="Q182" i="50"/>
  <c r="U182" i="50" s="1"/>
  <c r="V182" i="50" s="1"/>
  <c r="P182" i="50"/>
  <c r="N182" i="50"/>
  <c r="O182" i="50" s="1"/>
  <c r="H182" i="50"/>
  <c r="I181" i="50"/>
  <c r="C181" i="50"/>
  <c r="C180" i="50" s="1"/>
  <c r="C178" i="50" s="1"/>
  <c r="C176" i="50" s="1"/>
  <c r="T180" i="50"/>
  <c r="T178" i="50" s="1"/>
  <c r="T176" i="50" s="1"/>
  <c r="S180" i="50"/>
  <c r="R180" i="50"/>
  <c r="Q180" i="50"/>
  <c r="Q178" i="50" s="1"/>
  <c r="Q176" i="50" s="1"/>
  <c r="M180" i="50"/>
  <c r="L180" i="50"/>
  <c r="K180" i="50"/>
  <c r="K178" i="50" s="1"/>
  <c r="K176" i="50" s="1"/>
  <c r="J180" i="50"/>
  <c r="I180" i="50"/>
  <c r="I178" i="50" s="1"/>
  <c r="I176" i="50" s="1"/>
  <c r="G180" i="50"/>
  <c r="F180" i="50"/>
  <c r="E180" i="50"/>
  <c r="E178" i="50" s="1"/>
  <c r="E176" i="50" s="1"/>
  <c r="D180" i="50"/>
  <c r="S178" i="50"/>
  <c r="S176" i="50" s="1"/>
  <c r="R178" i="50"/>
  <c r="M178" i="50"/>
  <c r="M176" i="50" s="1"/>
  <c r="L178" i="50"/>
  <c r="J178" i="50"/>
  <c r="J176" i="50" s="1"/>
  <c r="G178" i="50"/>
  <c r="G176" i="50" s="1"/>
  <c r="F178" i="50"/>
  <c r="D178" i="50"/>
  <c r="D176" i="50" s="1"/>
  <c r="R176" i="50"/>
  <c r="L176" i="50"/>
  <c r="F176" i="50"/>
  <c r="T174" i="50"/>
  <c r="T173" i="50" s="1"/>
  <c r="S174" i="50"/>
  <c r="R174" i="50"/>
  <c r="Q174" i="50"/>
  <c r="P174" i="50"/>
  <c r="P173" i="50" s="1"/>
  <c r="N174" i="50"/>
  <c r="H174" i="50"/>
  <c r="H173" i="50" s="1"/>
  <c r="H169" i="50" s="1"/>
  <c r="S173" i="50"/>
  <c r="R173" i="50"/>
  <c r="M173" i="50"/>
  <c r="L173" i="50"/>
  <c r="K173" i="50"/>
  <c r="J173" i="50"/>
  <c r="I173" i="50"/>
  <c r="G173" i="50"/>
  <c r="F173" i="50"/>
  <c r="E173" i="50"/>
  <c r="D173" i="50"/>
  <c r="C173" i="50"/>
  <c r="T171" i="50"/>
  <c r="T170" i="50" s="1"/>
  <c r="T169" i="50" s="1"/>
  <c r="S171" i="50"/>
  <c r="R171" i="50"/>
  <c r="Q171" i="50"/>
  <c r="P171" i="50"/>
  <c r="P170" i="50" s="1"/>
  <c r="P169" i="50" s="1"/>
  <c r="N171" i="50"/>
  <c r="H171" i="50"/>
  <c r="S170" i="50"/>
  <c r="R170" i="50"/>
  <c r="M170" i="50"/>
  <c r="L170" i="50"/>
  <c r="L169" i="50" s="1"/>
  <c r="K170" i="50"/>
  <c r="K169" i="50" s="1"/>
  <c r="K117" i="50" s="1"/>
  <c r="K115" i="50" s="1"/>
  <c r="J170" i="50"/>
  <c r="I170" i="50"/>
  <c r="H170" i="50"/>
  <c r="G170" i="50"/>
  <c r="F170" i="50"/>
  <c r="F169" i="50" s="1"/>
  <c r="E170" i="50"/>
  <c r="E169" i="50" s="1"/>
  <c r="E117" i="50" s="1"/>
  <c r="E115" i="50" s="1"/>
  <c r="E113" i="50" s="1"/>
  <c r="D170" i="50"/>
  <c r="C170" i="50"/>
  <c r="S169" i="50"/>
  <c r="M169" i="50"/>
  <c r="J169" i="50"/>
  <c r="G169" i="50"/>
  <c r="D169" i="50"/>
  <c r="T167" i="50"/>
  <c r="S167" i="50"/>
  <c r="R167" i="50"/>
  <c r="U167" i="50" s="1"/>
  <c r="V167" i="50" s="1"/>
  <c r="Q167" i="50"/>
  <c r="P167" i="50"/>
  <c r="O167" i="50"/>
  <c r="N167" i="50"/>
  <c r="H167" i="50"/>
  <c r="V166" i="50"/>
  <c r="T166" i="50"/>
  <c r="S166" i="50"/>
  <c r="R166" i="50"/>
  <c r="Q166" i="50"/>
  <c r="P166" i="50"/>
  <c r="U166" i="50" s="1"/>
  <c r="N166" i="50"/>
  <c r="O166" i="50" s="1"/>
  <c r="H166" i="50"/>
  <c r="T165" i="50"/>
  <c r="S165" i="50"/>
  <c r="R165" i="50"/>
  <c r="Q165" i="50"/>
  <c r="P165" i="50"/>
  <c r="U165" i="50" s="1"/>
  <c r="V165" i="50" s="1"/>
  <c r="N165" i="50"/>
  <c r="O165" i="50" s="1"/>
  <c r="H165" i="50"/>
  <c r="T164" i="50"/>
  <c r="S164" i="50"/>
  <c r="R164" i="50"/>
  <c r="U164" i="50" s="1"/>
  <c r="V164" i="50" s="1"/>
  <c r="Q164" i="50"/>
  <c r="P164" i="50"/>
  <c r="O164" i="50"/>
  <c r="N164" i="50"/>
  <c r="H164" i="50"/>
  <c r="V163" i="50"/>
  <c r="T163" i="50"/>
  <c r="S163" i="50"/>
  <c r="R163" i="50"/>
  <c r="Q163" i="50"/>
  <c r="P163" i="50"/>
  <c r="U163" i="50" s="1"/>
  <c r="N163" i="50"/>
  <c r="O163" i="50" s="1"/>
  <c r="H163" i="50"/>
  <c r="T162" i="50"/>
  <c r="S162" i="50"/>
  <c r="R162" i="50"/>
  <c r="Q162" i="50"/>
  <c r="P162" i="50"/>
  <c r="U162" i="50" s="1"/>
  <c r="V162" i="50" s="1"/>
  <c r="N162" i="50"/>
  <c r="O162" i="50" s="1"/>
  <c r="H162" i="50"/>
  <c r="T161" i="50"/>
  <c r="S161" i="50"/>
  <c r="R161" i="50"/>
  <c r="U161" i="50" s="1"/>
  <c r="V161" i="50" s="1"/>
  <c r="Q161" i="50"/>
  <c r="P161" i="50"/>
  <c r="O161" i="50"/>
  <c r="N161" i="50"/>
  <c r="H161" i="50"/>
  <c r="V160" i="50"/>
  <c r="T160" i="50"/>
  <c r="S160" i="50"/>
  <c r="R160" i="50"/>
  <c r="Q160" i="50"/>
  <c r="P160" i="50"/>
  <c r="U160" i="50" s="1"/>
  <c r="N160" i="50"/>
  <c r="O160" i="50" s="1"/>
  <c r="H160" i="50"/>
  <c r="T159" i="50"/>
  <c r="S159" i="50"/>
  <c r="R159" i="50"/>
  <c r="Q159" i="50"/>
  <c r="P159" i="50"/>
  <c r="U159" i="50" s="1"/>
  <c r="V159" i="50" s="1"/>
  <c r="N159" i="50"/>
  <c r="O159" i="50" s="1"/>
  <c r="H159" i="50"/>
  <c r="T158" i="50"/>
  <c r="S158" i="50"/>
  <c r="R158" i="50"/>
  <c r="U158" i="50" s="1"/>
  <c r="V158" i="50" s="1"/>
  <c r="Q158" i="50"/>
  <c r="P158" i="50"/>
  <c r="O158" i="50"/>
  <c r="N158" i="50"/>
  <c r="H158" i="50"/>
  <c r="T157" i="50"/>
  <c r="S157" i="50"/>
  <c r="R157" i="50"/>
  <c r="Q157" i="50"/>
  <c r="P157" i="50"/>
  <c r="N157" i="50"/>
  <c r="O157" i="50" s="1"/>
  <c r="H157" i="50"/>
  <c r="T156" i="50"/>
  <c r="T155" i="50" s="1"/>
  <c r="S156" i="50"/>
  <c r="S155" i="50" s="1"/>
  <c r="S154" i="50" s="1"/>
  <c r="R156" i="50"/>
  <c r="Q156" i="50"/>
  <c r="Q155" i="50" s="1"/>
  <c r="P156" i="50"/>
  <c r="U156" i="50" s="1"/>
  <c r="V156" i="50" s="1"/>
  <c r="N156" i="50"/>
  <c r="H156" i="50"/>
  <c r="H155" i="50" s="1"/>
  <c r="M155" i="50"/>
  <c r="L155" i="50"/>
  <c r="L154" i="50" s="1"/>
  <c r="K155" i="50"/>
  <c r="J155" i="50"/>
  <c r="J154" i="50" s="1"/>
  <c r="I155" i="50"/>
  <c r="I154" i="50" s="1"/>
  <c r="G155" i="50"/>
  <c r="F155" i="50"/>
  <c r="F154" i="50" s="1"/>
  <c r="E155" i="50"/>
  <c r="D155" i="50"/>
  <c r="D154" i="50" s="1"/>
  <c r="C155" i="50"/>
  <c r="C154" i="50" s="1"/>
  <c r="T154" i="50"/>
  <c r="Q154" i="50"/>
  <c r="M154" i="50"/>
  <c r="K154" i="50"/>
  <c r="H154" i="50"/>
  <c r="G154" i="50"/>
  <c r="E154" i="50"/>
  <c r="V152" i="50"/>
  <c r="T152" i="50"/>
  <c r="S152" i="50"/>
  <c r="R152" i="50"/>
  <c r="Q152" i="50"/>
  <c r="P152" i="50"/>
  <c r="U152" i="50" s="1"/>
  <c r="N152" i="50"/>
  <c r="O152" i="50" s="1"/>
  <c r="H152" i="50"/>
  <c r="T151" i="50"/>
  <c r="S151" i="50"/>
  <c r="R151" i="50"/>
  <c r="Q151" i="50"/>
  <c r="P151" i="50"/>
  <c r="U151" i="50" s="1"/>
  <c r="V151" i="50" s="1"/>
  <c r="N151" i="50"/>
  <c r="O151" i="50" s="1"/>
  <c r="H151" i="50"/>
  <c r="T150" i="50"/>
  <c r="S150" i="50"/>
  <c r="R150" i="50"/>
  <c r="U150" i="50" s="1"/>
  <c r="V150" i="50" s="1"/>
  <c r="Q150" i="50"/>
  <c r="P150" i="50"/>
  <c r="O150" i="50"/>
  <c r="N150" i="50"/>
  <c r="H150" i="50"/>
  <c r="V149" i="50"/>
  <c r="T149" i="50"/>
  <c r="S149" i="50"/>
  <c r="R149" i="50"/>
  <c r="Q149" i="50"/>
  <c r="P149" i="50"/>
  <c r="U149" i="50" s="1"/>
  <c r="N149" i="50"/>
  <c r="O149" i="50" s="1"/>
  <c r="H149" i="50"/>
  <c r="T148" i="50"/>
  <c r="S148" i="50"/>
  <c r="R148" i="50"/>
  <c r="Q148" i="50"/>
  <c r="P148" i="50"/>
  <c r="U148" i="50" s="1"/>
  <c r="V148" i="50" s="1"/>
  <c r="N148" i="50"/>
  <c r="O148" i="50" s="1"/>
  <c r="H148" i="50"/>
  <c r="T147" i="50"/>
  <c r="S147" i="50"/>
  <c r="R147" i="50"/>
  <c r="U147" i="50" s="1"/>
  <c r="V147" i="50" s="1"/>
  <c r="Q147" i="50"/>
  <c r="P147" i="50"/>
  <c r="O147" i="50"/>
  <c r="N147" i="50"/>
  <c r="H147" i="50"/>
  <c r="V146" i="50"/>
  <c r="T146" i="50"/>
  <c r="S146" i="50"/>
  <c r="R146" i="50"/>
  <c r="Q146" i="50"/>
  <c r="P146" i="50"/>
  <c r="U146" i="50" s="1"/>
  <c r="N146" i="50"/>
  <c r="O146" i="50" s="1"/>
  <c r="H146" i="50"/>
  <c r="T145" i="50"/>
  <c r="S145" i="50"/>
  <c r="R145" i="50"/>
  <c r="Q145" i="50"/>
  <c r="P145" i="50"/>
  <c r="U145" i="50" s="1"/>
  <c r="V145" i="50" s="1"/>
  <c r="N145" i="50"/>
  <c r="O145" i="50" s="1"/>
  <c r="H145" i="50"/>
  <c r="T144" i="50"/>
  <c r="S144" i="50"/>
  <c r="R144" i="50"/>
  <c r="U144" i="50" s="1"/>
  <c r="V144" i="50" s="1"/>
  <c r="Q144" i="50"/>
  <c r="P144" i="50"/>
  <c r="O144" i="50"/>
  <c r="N144" i="50"/>
  <c r="H144" i="50"/>
  <c r="V143" i="50"/>
  <c r="T143" i="50"/>
  <c r="S143" i="50"/>
  <c r="R143" i="50"/>
  <c r="Q143" i="50"/>
  <c r="P143" i="50"/>
  <c r="U143" i="50" s="1"/>
  <c r="N143" i="50"/>
  <c r="O143" i="50" s="1"/>
  <c r="H143" i="50"/>
  <c r="T142" i="50"/>
  <c r="S142" i="50"/>
  <c r="R142" i="50"/>
  <c r="Q142" i="50"/>
  <c r="P142" i="50"/>
  <c r="U142" i="50" s="1"/>
  <c r="V142" i="50" s="1"/>
  <c r="N142" i="50"/>
  <c r="O142" i="50" s="1"/>
  <c r="H142" i="50"/>
  <c r="T141" i="50"/>
  <c r="S141" i="50"/>
  <c r="R141" i="50"/>
  <c r="U141" i="50" s="1"/>
  <c r="V141" i="50" s="1"/>
  <c r="Q141" i="50"/>
  <c r="P141" i="50"/>
  <c r="O141" i="50"/>
  <c r="N141" i="50"/>
  <c r="H141" i="50"/>
  <c r="V140" i="50"/>
  <c r="T140" i="50"/>
  <c r="S140" i="50"/>
  <c r="S137" i="50" s="1"/>
  <c r="S136" i="50" s="1"/>
  <c r="R140" i="50"/>
  <c r="Q140" i="50"/>
  <c r="P140" i="50"/>
  <c r="U140" i="50" s="1"/>
  <c r="N140" i="50"/>
  <c r="O140" i="50" s="1"/>
  <c r="H140" i="50"/>
  <c r="H137" i="50" s="1"/>
  <c r="H136" i="50" s="1"/>
  <c r="T139" i="50"/>
  <c r="T137" i="50" s="1"/>
  <c r="T136" i="50" s="1"/>
  <c r="S139" i="50"/>
  <c r="R139" i="50"/>
  <c r="Q139" i="50"/>
  <c r="P139" i="50"/>
  <c r="U139" i="50" s="1"/>
  <c r="V139" i="50" s="1"/>
  <c r="N139" i="50"/>
  <c r="H139" i="50"/>
  <c r="T138" i="50"/>
  <c r="S138" i="50"/>
  <c r="R138" i="50"/>
  <c r="R137" i="50" s="1"/>
  <c r="R136" i="50" s="1"/>
  <c r="Q138" i="50"/>
  <c r="P138" i="50"/>
  <c r="O138" i="50"/>
  <c r="N138" i="50"/>
  <c r="H138" i="50"/>
  <c r="M137" i="50"/>
  <c r="M136" i="50" s="1"/>
  <c r="L137" i="50"/>
  <c r="K137" i="50"/>
  <c r="J137" i="50"/>
  <c r="J136" i="50" s="1"/>
  <c r="I137" i="50"/>
  <c r="G137" i="50"/>
  <c r="G136" i="50" s="1"/>
  <c r="F137" i="50"/>
  <c r="E137" i="50"/>
  <c r="D137" i="50"/>
  <c r="D136" i="50" s="1"/>
  <c r="C137" i="50"/>
  <c r="L136" i="50"/>
  <c r="K136" i="50"/>
  <c r="I136" i="50"/>
  <c r="F136" i="50"/>
  <c r="E136" i="50"/>
  <c r="C136" i="50"/>
  <c r="T134" i="50"/>
  <c r="S134" i="50"/>
  <c r="R134" i="50"/>
  <c r="Q134" i="50"/>
  <c r="P134" i="50"/>
  <c r="N134" i="50"/>
  <c r="O134" i="50" s="1"/>
  <c r="H134" i="50"/>
  <c r="U133" i="50"/>
  <c r="V133" i="50" s="1"/>
  <c r="T133" i="50"/>
  <c r="S133" i="50"/>
  <c r="R133" i="50"/>
  <c r="Q133" i="50"/>
  <c r="P133" i="50"/>
  <c r="O133" i="50"/>
  <c r="N133" i="50"/>
  <c r="H133" i="50"/>
  <c r="T132" i="50"/>
  <c r="S132" i="50"/>
  <c r="R132" i="50"/>
  <c r="Q132" i="50"/>
  <c r="P132" i="50"/>
  <c r="N132" i="50"/>
  <c r="H132" i="50"/>
  <c r="T131" i="50"/>
  <c r="S131" i="50"/>
  <c r="R131" i="50"/>
  <c r="Q131" i="50"/>
  <c r="P131" i="50"/>
  <c r="N131" i="50"/>
  <c r="O131" i="50" s="1"/>
  <c r="H131" i="50"/>
  <c r="U130" i="50"/>
  <c r="V130" i="50" s="1"/>
  <c r="T130" i="50"/>
  <c r="S130" i="50"/>
  <c r="R130" i="50"/>
  <c r="Q130" i="50"/>
  <c r="P130" i="50"/>
  <c r="O130" i="50"/>
  <c r="N130" i="50"/>
  <c r="H130" i="50"/>
  <c r="T129" i="50"/>
  <c r="S129" i="50"/>
  <c r="R129" i="50"/>
  <c r="Q129" i="50"/>
  <c r="P129" i="50"/>
  <c r="N129" i="50"/>
  <c r="H129" i="50"/>
  <c r="T128" i="50"/>
  <c r="S128" i="50"/>
  <c r="R128" i="50"/>
  <c r="Q128" i="50"/>
  <c r="P128" i="50"/>
  <c r="N128" i="50"/>
  <c r="O128" i="50" s="1"/>
  <c r="H128" i="50"/>
  <c r="U127" i="50"/>
  <c r="V127" i="50" s="1"/>
  <c r="T127" i="50"/>
  <c r="S127" i="50"/>
  <c r="R127" i="50"/>
  <c r="Q127" i="50"/>
  <c r="P127" i="50"/>
  <c r="O127" i="50"/>
  <c r="N127" i="50"/>
  <c r="H127" i="50"/>
  <c r="T126" i="50"/>
  <c r="S126" i="50"/>
  <c r="R126" i="50"/>
  <c r="Q126" i="50"/>
  <c r="P126" i="50"/>
  <c r="N126" i="50"/>
  <c r="H126" i="50"/>
  <c r="T125" i="50"/>
  <c r="S125" i="50"/>
  <c r="R125" i="50"/>
  <c r="Q125" i="50"/>
  <c r="P125" i="50"/>
  <c r="N125" i="50"/>
  <c r="O125" i="50" s="1"/>
  <c r="H125" i="50"/>
  <c r="U124" i="50"/>
  <c r="V124" i="50" s="1"/>
  <c r="T124" i="50"/>
  <c r="S124" i="50"/>
  <c r="R124" i="50"/>
  <c r="Q124" i="50"/>
  <c r="P124" i="50"/>
  <c r="O124" i="50"/>
  <c r="N124" i="50"/>
  <c r="H124" i="50"/>
  <c r="T123" i="50"/>
  <c r="S123" i="50"/>
  <c r="R123" i="50"/>
  <c r="Q123" i="50"/>
  <c r="P123" i="50"/>
  <c r="N123" i="50"/>
  <c r="H123" i="50"/>
  <c r="H120" i="50" s="1"/>
  <c r="H119" i="50" s="1"/>
  <c r="H117" i="50" s="1"/>
  <c r="H115" i="50" s="1"/>
  <c r="T122" i="50"/>
  <c r="T120" i="50" s="1"/>
  <c r="T119" i="50" s="1"/>
  <c r="S122" i="50"/>
  <c r="R122" i="50"/>
  <c r="Q122" i="50"/>
  <c r="P122" i="50"/>
  <c r="N122" i="50"/>
  <c r="H122" i="50"/>
  <c r="U121" i="50"/>
  <c r="T121" i="50"/>
  <c r="S121" i="50"/>
  <c r="R121" i="50"/>
  <c r="R120" i="50" s="1"/>
  <c r="Q121" i="50"/>
  <c r="Q120" i="50" s="1"/>
  <c r="Q119" i="50" s="1"/>
  <c r="P121" i="50"/>
  <c r="O121" i="50"/>
  <c r="N121" i="50"/>
  <c r="H121" i="50"/>
  <c r="S120" i="50"/>
  <c r="S119" i="50" s="1"/>
  <c r="P120" i="50"/>
  <c r="P119" i="50" s="1"/>
  <c r="M120" i="50"/>
  <c r="M119" i="50" s="1"/>
  <c r="L120" i="50"/>
  <c r="K120" i="50"/>
  <c r="J120" i="50"/>
  <c r="J119" i="50" s="1"/>
  <c r="I120" i="50"/>
  <c r="G120" i="50"/>
  <c r="G119" i="50" s="1"/>
  <c r="G117" i="50" s="1"/>
  <c r="F120" i="50"/>
  <c r="E120" i="50"/>
  <c r="D120" i="50"/>
  <c r="D119" i="50" s="1"/>
  <c r="C120" i="50"/>
  <c r="R119" i="50"/>
  <c r="L119" i="50"/>
  <c r="L117" i="50" s="1"/>
  <c r="L115" i="50" s="1"/>
  <c r="K119" i="50"/>
  <c r="I119" i="50"/>
  <c r="F119" i="50"/>
  <c r="E119" i="50"/>
  <c r="C119" i="50"/>
  <c r="T117" i="50"/>
  <c r="T115" i="50" s="1"/>
  <c r="G115" i="50"/>
  <c r="T111" i="50"/>
  <c r="T109" i="50" s="1"/>
  <c r="T108" i="50" s="1"/>
  <c r="T106" i="50" s="1"/>
  <c r="T104" i="50" s="1"/>
  <c r="S111" i="50"/>
  <c r="R111" i="50"/>
  <c r="Q111" i="50"/>
  <c r="P111" i="50"/>
  <c r="U111" i="50" s="1"/>
  <c r="V111" i="50" s="1"/>
  <c r="N111" i="50"/>
  <c r="H111" i="50"/>
  <c r="T110" i="50"/>
  <c r="S110" i="50"/>
  <c r="R110" i="50"/>
  <c r="R109" i="50" s="1"/>
  <c r="R108" i="50" s="1"/>
  <c r="R106" i="50" s="1"/>
  <c r="R104" i="50" s="1"/>
  <c r="Q110" i="50"/>
  <c r="P110" i="50"/>
  <c r="O110" i="50"/>
  <c r="N110" i="50"/>
  <c r="H110" i="50"/>
  <c r="S109" i="50"/>
  <c r="S108" i="50" s="1"/>
  <c r="P109" i="50"/>
  <c r="M109" i="50"/>
  <c r="M108" i="50" s="1"/>
  <c r="M106" i="50" s="1"/>
  <c r="M104" i="50" s="1"/>
  <c r="L109" i="50"/>
  <c r="L108" i="50" s="1"/>
  <c r="L106" i="50" s="1"/>
  <c r="K109" i="50"/>
  <c r="J109" i="50"/>
  <c r="J108" i="50" s="1"/>
  <c r="I109" i="50"/>
  <c r="H109" i="50"/>
  <c r="G109" i="50"/>
  <c r="G108" i="50" s="1"/>
  <c r="G106" i="50" s="1"/>
  <c r="G104" i="50" s="1"/>
  <c r="F109" i="50"/>
  <c r="F108" i="50" s="1"/>
  <c r="F106" i="50" s="1"/>
  <c r="E109" i="50"/>
  <c r="D109" i="50"/>
  <c r="D108" i="50" s="1"/>
  <c r="D106" i="50" s="1"/>
  <c r="D104" i="50" s="1"/>
  <c r="C109" i="50"/>
  <c r="P108" i="50"/>
  <c r="K108" i="50"/>
  <c r="I108" i="50"/>
  <c r="I106" i="50" s="1"/>
  <c r="H108" i="50"/>
  <c r="H106" i="50" s="1"/>
  <c r="H104" i="50" s="1"/>
  <c r="E108" i="50"/>
  <c r="E106" i="50" s="1"/>
  <c r="E104" i="50" s="1"/>
  <c r="C108" i="50"/>
  <c r="C106" i="50" s="1"/>
  <c r="C104" i="50" s="1"/>
  <c r="S106" i="50"/>
  <c r="P106" i="50"/>
  <c r="P104" i="50" s="1"/>
  <c r="K106" i="50"/>
  <c r="K104" i="50" s="1"/>
  <c r="J106" i="50"/>
  <c r="J104" i="50" s="1"/>
  <c r="S104" i="50"/>
  <c r="L104" i="50"/>
  <c r="I104" i="50"/>
  <c r="F104" i="50"/>
  <c r="T102" i="50"/>
  <c r="S102" i="50"/>
  <c r="R102" i="50"/>
  <c r="Q102" i="50"/>
  <c r="Q100" i="50" s="1"/>
  <c r="Q99" i="50" s="1"/>
  <c r="Q97" i="50" s="1"/>
  <c r="Q95" i="50" s="1"/>
  <c r="P102" i="50"/>
  <c r="N102" i="50"/>
  <c r="O102" i="50" s="1"/>
  <c r="H102" i="50"/>
  <c r="T101" i="50"/>
  <c r="T100" i="50" s="1"/>
  <c r="T99" i="50" s="1"/>
  <c r="T97" i="50" s="1"/>
  <c r="T95" i="50" s="1"/>
  <c r="S101" i="50"/>
  <c r="R101" i="50"/>
  <c r="Q101" i="50"/>
  <c r="P101" i="50"/>
  <c r="N101" i="50"/>
  <c r="N100" i="50" s="1"/>
  <c r="O100" i="50" s="1"/>
  <c r="H101" i="50"/>
  <c r="H100" i="50" s="1"/>
  <c r="S100" i="50"/>
  <c r="R100" i="50"/>
  <c r="P100" i="50"/>
  <c r="P99" i="50" s="1"/>
  <c r="M100" i="50"/>
  <c r="M99" i="50" s="1"/>
  <c r="M97" i="50" s="1"/>
  <c r="M95" i="50" s="1"/>
  <c r="L100" i="50"/>
  <c r="L99" i="50" s="1"/>
  <c r="L97" i="50" s="1"/>
  <c r="L95" i="50" s="1"/>
  <c r="K100" i="50"/>
  <c r="J100" i="50"/>
  <c r="J99" i="50" s="1"/>
  <c r="J97" i="50" s="1"/>
  <c r="J95" i="50" s="1"/>
  <c r="I100" i="50"/>
  <c r="I99" i="50" s="1"/>
  <c r="I97" i="50" s="1"/>
  <c r="I95" i="50" s="1"/>
  <c r="G100" i="50"/>
  <c r="F100" i="50"/>
  <c r="F99" i="50" s="1"/>
  <c r="F97" i="50" s="1"/>
  <c r="F95" i="50" s="1"/>
  <c r="E100" i="50"/>
  <c r="E99" i="50" s="1"/>
  <c r="E97" i="50" s="1"/>
  <c r="E95" i="50" s="1"/>
  <c r="D100" i="50"/>
  <c r="D99" i="50" s="1"/>
  <c r="D97" i="50" s="1"/>
  <c r="D95" i="50" s="1"/>
  <c r="C100" i="50"/>
  <c r="S99" i="50"/>
  <c r="S97" i="50" s="1"/>
  <c r="S95" i="50" s="1"/>
  <c r="R99" i="50"/>
  <c r="R97" i="50" s="1"/>
  <c r="K99" i="50"/>
  <c r="K97" i="50" s="1"/>
  <c r="K95" i="50" s="1"/>
  <c r="H99" i="50"/>
  <c r="H97" i="50" s="1"/>
  <c r="H95" i="50" s="1"/>
  <c r="G99" i="50"/>
  <c r="G97" i="50" s="1"/>
  <c r="G95" i="50" s="1"/>
  <c r="C99" i="50"/>
  <c r="C97" i="50" s="1"/>
  <c r="C95" i="50" s="1"/>
  <c r="P97" i="50"/>
  <c r="P95" i="50" s="1"/>
  <c r="R95" i="50"/>
  <c r="T93" i="50"/>
  <c r="T92" i="50" s="1"/>
  <c r="T91" i="50" s="1"/>
  <c r="S93" i="50"/>
  <c r="S92" i="50" s="1"/>
  <c r="S91" i="50" s="1"/>
  <c r="R93" i="50"/>
  <c r="R92" i="50" s="1"/>
  <c r="R91" i="50" s="1"/>
  <c r="Q93" i="50"/>
  <c r="U93" i="50" s="1"/>
  <c r="P93" i="50"/>
  <c r="N93" i="50"/>
  <c r="N92" i="50" s="1"/>
  <c r="N91" i="50" s="1"/>
  <c r="O91" i="50" s="1"/>
  <c r="H93" i="50"/>
  <c r="H92" i="50" s="1"/>
  <c r="P92" i="50"/>
  <c r="P91" i="50" s="1"/>
  <c r="M92" i="50"/>
  <c r="M91" i="50" s="1"/>
  <c r="L92" i="50"/>
  <c r="K92" i="50"/>
  <c r="K91" i="50" s="1"/>
  <c r="J92" i="50"/>
  <c r="J91" i="50" s="1"/>
  <c r="I92" i="50"/>
  <c r="G92" i="50"/>
  <c r="G91" i="50" s="1"/>
  <c r="G81" i="50" s="1"/>
  <c r="G79" i="50" s="1"/>
  <c r="F92" i="50"/>
  <c r="F91" i="50" s="1"/>
  <c r="E92" i="50"/>
  <c r="D92" i="50"/>
  <c r="D91" i="50" s="1"/>
  <c r="C92" i="50"/>
  <c r="C91" i="50" s="1"/>
  <c r="L91" i="50"/>
  <c r="I91" i="50"/>
  <c r="H91" i="50"/>
  <c r="E91" i="50"/>
  <c r="U89" i="50"/>
  <c r="V89" i="50" s="1"/>
  <c r="T89" i="50"/>
  <c r="S89" i="50"/>
  <c r="R89" i="50"/>
  <c r="Q89" i="50"/>
  <c r="P89" i="50"/>
  <c r="O89" i="50"/>
  <c r="N89" i="50"/>
  <c r="H89" i="50"/>
  <c r="U88" i="50"/>
  <c r="V88" i="50" s="1"/>
  <c r="T88" i="50"/>
  <c r="S88" i="50"/>
  <c r="R88" i="50"/>
  <c r="R84" i="50" s="1"/>
  <c r="R83" i="50" s="1"/>
  <c r="R81" i="50" s="1"/>
  <c r="R79" i="50" s="1"/>
  <c r="Q88" i="50"/>
  <c r="P88" i="50"/>
  <c r="O88" i="50"/>
  <c r="N88" i="50"/>
  <c r="H88" i="50"/>
  <c r="T87" i="50"/>
  <c r="S87" i="50"/>
  <c r="R87" i="50"/>
  <c r="Q87" i="50"/>
  <c r="P87" i="50"/>
  <c r="P84" i="50" s="1"/>
  <c r="P83" i="50" s="1"/>
  <c r="P81" i="50" s="1"/>
  <c r="P79" i="50" s="1"/>
  <c r="N87" i="50"/>
  <c r="H87" i="50"/>
  <c r="O87" i="50" s="1"/>
  <c r="T86" i="50"/>
  <c r="S86" i="50"/>
  <c r="S84" i="50" s="1"/>
  <c r="S83" i="50" s="1"/>
  <c r="R86" i="50"/>
  <c r="Q86" i="50"/>
  <c r="Q84" i="50" s="1"/>
  <c r="Q83" i="50" s="1"/>
  <c r="P86" i="50"/>
  <c r="N86" i="50"/>
  <c r="O86" i="50" s="1"/>
  <c r="H86" i="50"/>
  <c r="T85" i="50"/>
  <c r="T84" i="50" s="1"/>
  <c r="T83" i="50" s="1"/>
  <c r="S85" i="50"/>
  <c r="R85" i="50"/>
  <c r="Q85" i="50"/>
  <c r="U85" i="50" s="1"/>
  <c r="P85" i="50"/>
  <c r="N85" i="50"/>
  <c r="N84" i="50" s="1"/>
  <c r="H85" i="50"/>
  <c r="M84" i="50"/>
  <c r="M83" i="50" s="1"/>
  <c r="M81" i="50" s="1"/>
  <c r="M79" i="50" s="1"/>
  <c r="L84" i="50"/>
  <c r="K84" i="50"/>
  <c r="K83" i="50" s="1"/>
  <c r="J84" i="50"/>
  <c r="J83" i="50" s="1"/>
  <c r="J81" i="50" s="1"/>
  <c r="J79" i="50" s="1"/>
  <c r="I84" i="50"/>
  <c r="G84" i="50"/>
  <c r="F84" i="50"/>
  <c r="F83" i="50" s="1"/>
  <c r="F81" i="50" s="1"/>
  <c r="F79" i="50" s="1"/>
  <c r="E84" i="50"/>
  <c r="D84" i="50"/>
  <c r="D83" i="50" s="1"/>
  <c r="D81" i="50" s="1"/>
  <c r="D79" i="50" s="1"/>
  <c r="C84" i="50"/>
  <c r="L83" i="50"/>
  <c r="L81" i="50" s="1"/>
  <c r="L79" i="50" s="1"/>
  <c r="I83" i="50"/>
  <c r="I81" i="50" s="1"/>
  <c r="I79" i="50" s="1"/>
  <c r="G83" i="50"/>
  <c r="E83" i="50"/>
  <c r="C83" i="50"/>
  <c r="E81" i="50"/>
  <c r="E79" i="50" s="1"/>
  <c r="U77" i="50"/>
  <c r="V77" i="50" s="1"/>
  <c r="T77" i="50"/>
  <c r="S77" i="50"/>
  <c r="R77" i="50"/>
  <c r="Q77" i="50"/>
  <c r="P77" i="50"/>
  <c r="O77" i="50"/>
  <c r="N77" i="50"/>
  <c r="H77" i="50"/>
  <c r="T76" i="50"/>
  <c r="S76" i="50"/>
  <c r="R76" i="50"/>
  <c r="Q76" i="50"/>
  <c r="P76" i="50"/>
  <c r="U76" i="50" s="1"/>
  <c r="V76" i="50" s="1"/>
  <c r="N76" i="50"/>
  <c r="O76" i="50" s="1"/>
  <c r="H76" i="50"/>
  <c r="T75" i="50"/>
  <c r="T74" i="50" s="1"/>
  <c r="T73" i="50" s="1"/>
  <c r="T71" i="50" s="1"/>
  <c r="T69" i="50" s="1"/>
  <c r="S75" i="50"/>
  <c r="S74" i="50" s="1"/>
  <c r="S73" i="50" s="1"/>
  <c r="S71" i="50" s="1"/>
  <c r="S69" i="50" s="1"/>
  <c r="R75" i="50"/>
  <c r="Q75" i="50"/>
  <c r="U75" i="50" s="1"/>
  <c r="P75" i="50"/>
  <c r="N75" i="50"/>
  <c r="N74" i="50" s="1"/>
  <c r="H75" i="50"/>
  <c r="H74" i="50" s="1"/>
  <c r="H73" i="50" s="1"/>
  <c r="H71" i="50" s="1"/>
  <c r="H69" i="50" s="1"/>
  <c r="R74" i="50"/>
  <c r="R73" i="50" s="1"/>
  <c r="R71" i="50" s="1"/>
  <c r="R69" i="50" s="1"/>
  <c r="M74" i="50"/>
  <c r="L74" i="50"/>
  <c r="L73" i="50" s="1"/>
  <c r="L71" i="50" s="1"/>
  <c r="L69" i="50" s="1"/>
  <c r="K74" i="50"/>
  <c r="J74" i="50"/>
  <c r="J73" i="50" s="1"/>
  <c r="J71" i="50" s="1"/>
  <c r="J69" i="50" s="1"/>
  <c r="I74" i="50"/>
  <c r="I73" i="50" s="1"/>
  <c r="I71" i="50" s="1"/>
  <c r="I69" i="50" s="1"/>
  <c r="G74" i="50"/>
  <c r="F74" i="50"/>
  <c r="F73" i="50" s="1"/>
  <c r="F71" i="50" s="1"/>
  <c r="F69" i="50" s="1"/>
  <c r="E74" i="50"/>
  <c r="D74" i="50"/>
  <c r="D73" i="50" s="1"/>
  <c r="D71" i="50" s="1"/>
  <c r="D69" i="50" s="1"/>
  <c r="C74" i="50"/>
  <c r="C73" i="50" s="1"/>
  <c r="C71" i="50" s="1"/>
  <c r="C69" i="50" s="1"/>
  <c r="M73" i="50"/>
  <c r="K73" i="50"/>
  <c r="K71" i="50" s="1"/>
  <c r="K69" i="50" s="1"/>
  <c r="G73" i="50"/>
  <c r="E73" i="50"/>
  <c r="E71" i="50" s="1"/>
  <c r="E69" i="50" s="1"/>
  <c r="M71" i="50"/>
  <c r="M69" i="50" s="1"/>
  <c r="G71" i="50"/>
  <c r="G69" i="50" s="1"/>
  <c r="T67" i="50"/>
  <c r="T65" i="50" s="1"/>
  <c r="T64" i="50" s="1"/>
  <c r="T62" i="50" s="1"/>
  <c r="S67" i="50"/>
  <c r="R67" i="50"/>
  <c r="Q67" i="50"/>
  <c r="U67" i="50" s="1"/>
  <c r="V67" i="50" s="1"/>
  <c r="P67" i="50"/>
  <c r="N67" i="50"/>
  <c r="O67" i="50" s="1"/>
  <c r="H67" i="50"/>
  <c r="U66" i="50"/>
  <c r="U65" i="50" s="1"/>
  <c r="T66" i="50"/>
  <c r="S66" i="50"/>
  <c r="R66" i="50"/>
  <c r="R65" i="50" s="1"/>
  <c r="R64" i="50" s="1"/>
  <c r="R62" i="50" s="1"/>
  <c r="Q66" i="50"/>
  <c r="Q65" i="50" s="1"/>
  <c r="Q64" i="50" s="1"/>
  <c r="Q62" i="50" s="1"/>
  <c r="P66" i="50"/>
  <c r="O66" i="50"/>
  <c r="N66" i="50"/>
  <c r="H66" i="50"/>
  <c r="S65" i="50"/>
  <c r="S64" i="50" s="1"/>
  <c r="S62" i="50" s="1"/>
  <c r="P65" i="50"/>
  <c r="P64" i="50" s="1"/>
  <c r="P62" i="50" s="1"/>
  <c r="M65" i="50"/>
  <c r="M64" i="50" s="1"/>
  <c r="M62" i="50" s="1"/>
  <c r="L65" i="50"/>
  <c r="K65" i="50"/>
  <c r="J65" i="50"/>
  <c r="J64" i="50" s="1"/>
  <c r="J62" i="50" s="1"/>
  <c r="I65" i="50"/>
  <c r="H65" i="50"/>
  <c r="H64" i="50" s="1"/>
  <c r="H62" i="50" s="1"/>
  <c r="G65" i="50"/>
  <c r="G64" i="50" s="1"/>
  <c r="G62" i="50" s="1"/>
  <c r="F65" i="50"/>
  <c r="E65" i="50"/>
  <c r="E64" i="50" s="1"/>
  <c r="E62" i="50" s="1"/>
  <c r="D65" i="50"/>
  <c r="D64" i="50" s="1"/>
  <c r="D62" i="50" s="1"/>
  <c r="C65" i="50"/>
  <c r="L64" i="50"/>
  <c r="L62" i="50" s="1"/>
  <c r="K64" i="50"/>
  <c r="I64" i="50"/>
  <c r="I62" i="50" s="1"/>
  <c r="F64" i="50"/>
  <c r="F62" i="50" s="1"/>
  <c r="C64" i="50"/>
  <c r="C62" i="50" s="1"/>
  <c r="K62" i="50"/>
  <c r="T60" i="50"/>
  <c r="S60" i="50"/>
  <c r="S59" i="50" s="1"/>
  <c r="S58" i="50" s="1"/>
  <c r="R60" i="50"/>
  <c r="Q60" i="50"/>
  <c r="P60" i="50"/>
  <c r="U60" i="50" s="1"/>
  <c r="N60" i="50"/>
  <c r="O60" i="50" s="1"/>
  <c r="H60" i="50"/>
  <c r="H59" i="50" s="1"/>
  <c r="H58" i="50" s="1"/>
  <c r="T59" i="50"/>
  <c r="T58" i="50" s="1"/>
  <c r="R59" i="50"/>
  <c r="R58" i="50" s="1"/>
  <c r="Q59" i="50"/>
  <c r="Q58" i="50" s="1"/>
  <c r="N59" i="50"/>
  <c r="N58" i="50" s="1"/>
  <c r="O58" i="50" s="1"/>
  <c r="M59" i="50"/>
  <c r="L59" i="50"/>
  <c r="L58" i="50" s="1"/>
  <c r="K59" i="50"/>
  <c r="K58" i="50" s="1"/>
  <c r="K52" i="50" s="1"/>
  <c r="K50" i="50" s="1"/>
  <c r="J59" i="50"/>
  <c r="I59" i="50"/>
  <c r="G59" i="50"/>
  <c r="F59" i="50"/>
  <c r="F58" i="50" s="1"/>
  <c r="E59" i="50"/>
  <c r="E58" i="50" s="1"/>
  <c r="D59" i="50"/>
  <c r="C59" i="50"/>
  <c r="C58" i="50" s="1"/>
  <c r="M58" i="50"/>
  <c r="J58" i="50"/>
  <c r="I58" i="50"/>
  <c r="G58" i="50"/>
  <c r="D58" i="50"/>
  <c r="U56" i="50"/>
  <c r="U55" i="50" s="1"/>
  <c r="T56" i="50"/>
  <c r="S56" i="50"/>
  <c r="R56" i="50"/>
  <c r="R55" i="50" s="1"/>
  <c r="R54" i="50" s="1"/>
  <c r="R52" i="50" s="1"/>
  <c r="R50" i="50" s="1"/>
  <c r="Q56" i="50"/>
  <c r="Q55" i="50" s="1"/>
  <c r="Q54" i="50" s="1"/>
  <c r="Q52" i="50" s="1"/>
  <c r="Q50" i="50" s="1"/>
  <c r="P56" i="50"/>
  <c r="O56" i="50"/>
  <c r="N56" i="50"/>
  <c r="H56" i="50"/>
  <c r="T55" i="50"/>
  <c r="T54" i="50" s="1"/>
  <c r="T52" i="50" s="1"/>
  <c r="T50" i="50" s="1"/>
  <c r="S55" i="50"/>
  <c r="S54" i="50" s="1"/>
  <c r="S52" i="50" s="1"/>
  <c r="P55" i="50"/>
  <c r="P54" i="50" s="1"/>
  <c r="N55" i="50"/>
  <c r="N54" i="50" s="1"/>
  <c r="M55" i="50"/>
  <c r="M54" i="50" s="1"/>
  <c r="M52" i="50" s="1"/>
  <c r="M50" i="50" s="1"/>
  <c r="L55" i="50"/>
  <c r="K55" i="50"/>
  <c r="J55" i="50"/>
  <c r="J54" i="50" s="1"/>
  <c r="J52" i="50" s="1"/>
  <c r="J50" i="50" s="1"/>
  <c r="I55" i="50"/>
  <c r="H55" i="50"/>
  <c r="H54" i="50" s="1"/>
  <c r="H52" i="50" s="1"/>
  <c r="H50" i="50" s="1"/>
  <c r="G55" i="50"/>
  <c r="G54" i="50" s="1"/>
  <c r="G52" i="50" s="1"/>
  <c r="G50" i="50" s="1"/>
  <c r="F55" i="50"/>
  <c r="E55" i="50"/>
  <c r="E54" i="50" s="1"/>
  <c r="E52" i="50" s="1"/>
  <c r="E50" i="50" s="1"/>
  <c r="D55" i="50"/>
  <c r="D54" i="50" s="1"/>
  <c r="D52" i="50" s="1"/>
  <c r="C55" i="50"/>
  <c r="L54" i="50"/>
  <c r="L52" i="50" s="1"/>
  <c r="L50" i="50" s="1"/>
  <c r="K54" i="50"/>
  <c r="I54" i="50"/>
  <c r="I52" i="50" s="1"/>
  <c r="F54" i="50"/>
  <c r="F52" i="50" s="1"/>
  <c r="F50" i="50" s="1"/>
  <c r="C54" i="50"/>
  <c r="U48" i="50"/>
  <c r="U47" i="50" s="1"/>
  <c r="V47" i="50" s="1"/>
  <c r="T48" i="50"/>
  <c r="S48" i="50"/>
  <c r="R48" i="50"/>
  <c r="R47" i="50" s="1"/>
  <c r="Q48" i="50"/>
  <c r="Q47" i="50" s="1"/>
  <c r="P48" i="50"/>
  <c r="O48" i="50"/>
  <c r="N48" i="50"/>
  <c r="H48" i="50"/>
  <c r="T47" i="50"/>
  <c r="S47" i="50"/>
  <c r="P47" i="50"/>
  <c r="N47" i="50"/>
  <c r="O47" i="50" s="1"/>
  <c r="M47" i="50"/>
  <c r="L47" i="50"/>
  <c r="K47" i="50"/>
  <c r="J47" i="50"/>
  <c r="I47" i="50"/>
  <c r="H47" i="50"/>
  <c r="G47" i="50"/>
  <c r="F47" i="50"/>
  <c r="E47" i="50"/>
  <c r="D47" i="50"/>
  <c r="C47" i="50"/>
  <c r="U45" i="50"/>
  <c r="U44" i="50" s="1"/>
  <c r="T45" i="50"/>
  <c r="S45" i="50"/>
  <c r="R45" i="50"/>
  <c r="R44" i="50" s="1"/>
  <c r="R43" i="50" s="1"/>
  <c r="Q45" i="50"/>
  <c r="Q44" i="50" s="1"/>
  <c r="Q43" i="50" s="1"/>
  <c r="P45" i="50"/>
  <c r="O45" i="50"/>
  <c r="N45" i="50"/>
  <c r="H45" i="50"/>
  <c r="T44" i="50"/>
  <c r="T43" i="50" s="1"/>
  <c r="S44" i="50"/>
  <c r="S43" i="50" s="1"/>
  <c r="S19" i="50" s="1"/>
  <c r="S17" i="50" s="1"/>
  <c r="P44" i="50"/>
  <c r="P43" i="50" s="1"/>
  <c r="O44" i="50"/>
  <c r="N44" i="50"/>
  <c r="N43" i="50" s="1"/>
  <c r="O43" i="50" s="1"/>
  <c r="M44" i="50"/>
  <c r="M43" i="50" s="1"/>
  <c r="M19" i="50" s="1"/>
  <c r="M17" i="50" s="1"/>
  <c r="L44" i="50"/>
  <c r="K44" i="50"/>
  <c r="J44" i="50"/>
  <c r="J43" i="50" s="1"/>
  <c r="J19" i="50" s="1"/>
  <c r="J17" i="50" s="1"/>
  <c r="I44" i="50"/>
  <c r="H44" i="50"/>
  <c r="H43" i="50" s="1"/>
  <c r="G44" i="50"/>
  <c r="G43" i="50" s="1"/>
  <c r="G19" i="50" s="1"/>
  <c r="G17" i="50" s="1"/>
  <c r="F44" i="50"/>
  <c r="E44" i="50"/>
  <c r="E43" i="50" s="1"/>
  <c r="D44" i="50"/>
  <c r="D43" i="50" s="1"/>
  <c r="D19" i="50" s="1"/>
  <c r="D17" i="50" s="1"/>
  <c r="C44" i="50"/>
  <c r="L43" i="50"/>
  <c r="K43" i="50"/>
  <c r="I43" i="50"/>
  <c r="F43" i="50"/>
  <c r="C43" i="50"/>
  <c r="T41" i="50"/>
  <c r="S41" i="50"/>
  <c r="R41" i="50"/>
  <c r="Q41" i="50"/>
  <c r="U41" i="50" s="1"/>
  <c r="V41" i="50" s="1"/>
  <c r="P41" i="50"/>
  <c r="N41" i="50"/>
  <c r="O41" i="50" s="1"/>
  <c r="H41" i="50"/>
  <c r="U40" i="50"/>
  <c r="V40" i="50" s="1"/>
  <c r="T40" i="50"/>
  <c r="S40" i="50"/>
  <c r="R40" i="50"/>
  <c r="Q40" i="50"/>
  <c r="P40" i="50"/>
  <c r="O40" i="50"/>
  <c r="N40" i="50"/>
  <c r="H40" i="50"/>
  <c r="T39" i="50"/>
  <c r="S39" i="50"/>
  <c r="R39" i="50"/>
  <c r="Q39" i="50"/>
  <c r="P39" i="50"/>
  <c r="U39" i="50" s="1"/>
  <c r="V39" i="50" s="1"/>
  <c r="N39" i="50"/>
  <c r="H39" i="50"/>
  <c r="O39" i="50" s="1"/>
  <c r="T38" i="50"/>
  <c r="S38" i="50"/>
  <c r="R38" i="50"/>
  <c r="Q38" i="50"/>
  <c r="U38" i="50" s="1"/>
  <c r="V38" i="50" s="1"/>
  <c r="P38" i="50"/>
  <c r="N38" i="50"/>
  <c r="O38" i="50" s="1"/>
  <c r="H38" i="50"/>
  <c r="U37" i="50"/>
  <c r="V37" i="50" s="1"/>
  <c r="T37" i="50"/>
  <c r="S37" i="50"/>
  <c r="R37" i="50"/>
  <c r="Q37" i="50"/>
  <c r="P37" i="50"/>
  <c r="O37" i="50"/>
  <c r="N37" i="50"/>
  <c r="H37" i="50"/>
  <c r="T36" i="50"/>
  <c r="S36" i="50"/>
  <c r="R36" i="50"/>
  <c r="Q36" i="50"/>
  <c r="P36" i="50"/>
  <c r="U36" i="50" s="1"/>
  <c r="V36" i="50" s="1"/>
  <c r="N36" i="50"/>
  <c r="O36" i="50" s="1"/>
  <c r="H36" i="50"/>
  <c r="T35" i="50"/>
  <c r="S35" i="50"/>
  <c r="R35" i="50"/>
  <c r="Q35" i="50"/>
  <c r="U35" i="50" s="1"/>
  <c r="V35" i="50" s="1"/>
  <c r="P35" i="50"/>
  <c r="N35" i="50"/>
  <c r="O35" i="50" s="1"/>
  <c r="H35" i="50"/>
  <c r="U34" i="50"/>
  <c r="V34" i="50" s="1"/>
  <c r="T34" i="50"/>
  <c r="S34" i="50"/>
  <c r="R34" i="50"/>
  <c r="Q34" i="50"/>
  <c r="P34" i="50"/>
  <c r="O34" i="50"/>
  <c r="N34" i="50"/>
  <c r="H34" i="50"/>
  <c r="T33" i="50"/>
  <c r="S33" i="50"/>
  <c r="R33" i="50"/>
  <c r="Q33" i="50"/>
  <c r="P33" i="50"/>
  <c r="U33" i="50" s="1"/>
  <c r="V33" i="50" s="1"/>
  <c r="N33" i="50"/>
  <c r="H33" i="50"/>
  <c r="O33" i="50" s="1"/>
  <c r="T32" i="50"/>
  <c r="S32" i="50"/>
  <c r="R32" i="50"/>
  <c r="Q32" i="50"/>
  <c r="U32" i="50" s="1"/>
  <c r="V32" i="50" s="1"/>
  <c r="P32" i="50"/>
  <c r="N32" i="50"/>
  <c r="O32" i="50" s="1"/>
  <c r="H32" i="50"/>
  <c r="U31" i="50"/>
  <c r="V31" i="50" s="1"/>
  <c r="T31" i="50"/>
  <c r="S31" i="50"/>
  <c r="R31" i="50"/>
  <c r="Q31" i="50"/>
  <c r="P31" i="50"/>
  <c r="O31" i="50"/>
  <c r="N31" i="50"/>
  <c r="H31" i="50"/>
  <c r="T30" i="50"/>
  <c r="S30" i="50"/>
  <c r="R30" i="50"/>
  <c r="Q30" i="50"/>
  <c r="P30" i="50"/>
  <c r="U30" i="50" s="1"/>
  <c r="V30" i="50" s="1"/>
  <c r="N30" i="50"/>
  <c r="O30" i="50" s="1"/>
  <c r="H30" i="50"/>
  <c r="T29" i="50"/>
  <c r="S29" i="50"/>
  <c r="R29" i="50"/>
  <c r="Q29" i="50"/>
  <c r="U29" i="50" s="1"/>
  <c r="V29" i="50" s="1"/>
  <c r="P29" i="50"/>
  <c r="N29" i="50"/>
  <c r="O29" i="50" s="1"/>
  <c r="H29" i="50"/>
  <c r="U28" i="50"/>
  <c r="V28" i="50" s="1"/>
  <c r="T28" i="50"/>
  <c r="S28" i="50"/>
  <c r="R28" i="50"/>
  <c r="Q28" i="50"/>
  <c r="P28" i="50"/>
  <c r="O28" i="50"/>
  <c r="N28" i="50"/>
  <c r="H28" i="50"/>
  <c r="T27" i="50"/>
  <c r="S27" i="50"/>
  <c r="R27" i="50"/>
  <c r="Q27" i="50"/>
  <c r="P27" i="50"/>
  <c r="U27" i="50" s="1"/>
  <c r="V27" i="50" s="1"/>
  <c r="N27" i="50"/>
  <c r="H27" i="50"/>
  <c r="O27" i="50" s="1"/>
  <c r="T26" i="50"/>
  <c r="S26" i="50"/>
  <c r="R26" i="50"/>
  <c r="Q26" i="50"/>
  <c r="U26" i="50" s="1"/>
  <c r="V26" i="50" s="1"/>
  <c r="P26" i="50"/>
  <c r="N26" i="50"/>
  <c r="O26" i="50" s="1"/>
  <c r="H26" i="50"/>
  <c r="U25" i="50"/>
  <c r="V25" i="50" s="1"/>
  <c r="T25" i="50"/>
  <c r="S25" i="50"/>
  <c r="R25" i="50"/>
  <c r="Q25" i="50"/>
  <c r="P25" i="50"/>
  <c r="O25" i="50"/>
  <c r="N25" i="50"/>
  <c r="H25" i="50"/>
  <c r="T24" i="50"/>
  <c r="S24" i="50"/>
  <c r="R24" i="50"/>
  <c r="Q24" i="50"/>
  <c r="P24" i="50"/>
  <c r="U24" i="50" s="1"/>
  <c r="V24" i="50" s="1"/>
  <c r="N24" i="50"/>
  <c r="O24" i="50" s="1"/>
  <c r="H24" i="50"/>
  <c r="T23" i="50"/>
  <c r="S23" i="50"/>
  <c r="R23" i="50"/>
  <c r="Q23" i="50"/>
  <c r="U23" i="50" s="1"/>
  <c r="V23" i="50" s="1"/>
  <c r="P23" i="50"/>
  <c r="P22" i="50" s="1"/>
  <c r="N23" i="50"/>
  <c r="O23" i="50" s="1"/>
  <c r="H23" i="50"/>
  <c r="N22" i="50"/>
  <c r="I22" i="50"/>
  <c r="I21" i="50" s="1"/>
  <c r="I19" i="50" s="1"/>
  <c r="I17" i="50" s="1"/>
  <c r="C22" i="50"/>
  <c r="C21" i="50" s="1"/>
  <c r="C19" i="50" s="1"/>
  <c r="C17" i="50" s="1"/>
  <c r="T21" i="50"/>
  <c r="T19" i="50" s="1"/>
  <c r="T17" i="50" s="1"/>
  <c r="S21" i="50"/>
  <c r="R21" i="50"/>
  <c r="Q21" i="50"/>
  <c r="M21" i="50"/>
  <c r="L21" i="50"/>
  <c r="L19" i="50" s="1"/>
  <c r="L17" i="50" s="1"/>
  <c r="K21" i="50"/>
  <c r="K19" i="50" s="1"/>
  <c r="K17" i="50" s="1"/>
  <c r="J21" i="50"/>
  <c r="G21" i="50"/>
  <c r="F21" i="50"/>
  <c r="F19" i="50" s="1"/>
  <c r="F17" i="50" s="1"/>
  <c r="E21" i="50"/>
  <c r="D21" i="50"/>
  <c r="C929" i="50" l="1"/>
  <c r="Q38" i="49"/>
  <c r="C329" i="50"/>
  <c r="C327" i="50" s="1"/>
  <c r="C308" i="50" s="1"/>
  <c r="H324" i="50"/>
  <c r="H322" i="50" s="1"/>
  <c r="C897" i="50"/>
  <c r="C895" i="50" s="1"/>
  <c r="H879" i="50"/>
  <c r="H878" i="50" s="1"/>
  <c r="C845" i="50"/>
  <c r="C843" i="50" s="1"/>
  <c r="H900" i="50"/>
  <c r="H899" i="50" s="1"/>
  <c r="S40" i="49"/>
  <c r="R40" i="49"/>
  <c r="O325" i="50"/>
  <c r="R325" i="50"/>
  <c r="U325" i="50" s="1"/>
  <c r="V325" i="50" s="1"/>
  <c r="C52" i="50"/>
  <c r="C50" i="50" s="1"/>
  <c r="O74" i="50"/>
  <c r="N73" i="50"/>
  <c r="C15" i="50"/>
  <c r="I50" i="50"/>
  <c r="I15" i="50" s="1"/>
  <c r="U59" i="50"/>
  <c r="V60" i="50"/>
  <c r="U74" i="50"/>
  <c r="V75" i="50"/>
  <c r="S81" i="50"/>
  <c r="S79" i="50" s="1"/>
  <c r="E19" i="50"/>
  <c r="E17" i="50" s="1"/>
  <c r="E15" i="50" s="1"/>
  <c r="G15" i="50"/>
  <c r="O84" i="50"/>
  <c r="O22" i="50"/>
  <c r="O54" i="50"/>
  <c r="N52" i="50"/>
  <c r="U54" i="50"/>
  <c r="V55" i="50"/>
  <c r="P52" i="50"/>
  <c r="P50" i="50" s="1"/>
  <c r="V85" i="50"/>
  <c r="F15" i="50"/>
  <c r="J15" i="50"/>
  <c r="D50" i="50"/>
  <c r="D15" i="50" s="1"/>
  <c r="S50" i="50"/>
  <c r="S15" i="50" s="1"/>
  <c r="P21" i="50"/>
  <c r="P19" i="50" s="1"/>
  <c r="P17" i="50" s="1"/>
  <c r="U22" i="50"/>
  <c r="L15" i="50"/>
  <c r="T81" i="50"/>
  <c r="T79" i="50" s="1"/>
  <c r="T15" i="50" s="1"/>
  <c r="M15" i="50"/>
  <c r="Q19" i="50"/>
  <c r="Q17" i="50" s="1"/>
  <c r="U64" i="50"/>
  <c r="V65" i="50"/>
  <c r="R19" i="50"/>
  <c r="R17" i="50" s="1"/>
  <c r="R15" i="50" s="1"/>
  <c r="V44" i="50"/>
  <c r="U43" i="50"/>
  <c r="V43" i="50" s="1"/>
  <c r="C81" i="50"/>
  <c r="C79" i="50" s="1"/>
  <c r="K81" i="50"/>
  <c r="K79" i="50" s="1"/>
  <c r="K15" i="50" s="1"/>
  <c r="V93" i="50"/>
  <c r="U92" i="50"/>
  <c r="N83" i="50"/>
  <c r="H84" i="50"/>
  <c r="H83" i="50" s="1"/>
  <c r="H81" i="50" s="1"/>
  <c r="H79" i="50" s="1"/>
  <c r="N109" i="50"/>
  <c r="O111" i="50"/>
  <c r="D117" i="50"/>
  <c r="D115" i="50" s="1"/>
  <c r="D113" i="50" s="1"/>
  <c r="N137" i="50"/>
  <c r="O139" i="50"/>
  <c r="N155" i="50"/>
  <c r="O156" i="50"/>
  <c r="H181" i="50"/>
  <c r="H180" i="50" s="1"/>
  <c r="H178" i="50" s="1"/>
  <c r="H176" i="50" s="1"/>
  <c r="N190" i="50"/>
  <c r="U204" i="50"/>
  <c r="V204" i="50" s="1"/>
  <c r="U214" i="50"/>
  <c r="V214" i="50" s="1"/>
  <c r="N220" i="50"/>
  <c r="O221" i="50"/>
  <c r="N224" i="50"/>
  <c r="N99" i="50"/>
  <c r="O338" i="50"/>
  <c r="V338" i="50"/>
  <c r="H22" i="50"/>
  <c r="H21" i="50" s="1"/>
  <c r="H19" i="50" s="1"/>
  <c r="H17" i="50" s="1"/>
  <c r="H15" i="50" s="1"/>
  <c r="V48" i="50"/>
  <c r="N65" i="50"/>
  <c r="O85" i="50"/>
  <c r="O92" i="50"/>
  <c r="O101" i="50"/>
  <c r="C117" i="50"/>
  <c r="C115" i="50" s="1"/>
  <c r="C113" i="50" s="1"/>
  <c r="O55" i="50"/>
  <c r="U87" i="50"/>
  <c r="V87" i="50" s="1"/>
  <c r="V269" i="50"/>
  <c r="U268" i="50"/>
  <c r="Q92" i="50"/>
  <c r="Q91" i="50" s="1"/>
  <c r="Q81" i="50" s="1"/>
  <c r="Q79" i="50" s="1"/>
  <c r="U238" i="50"/>
  <c r="P237" i="50"/>
  <c r="P236" i="50" s="1"/>
  <c r="P234" i="50" s="1"/>
  <c r="P232" i="50" s="1"/>
  <c r="F117" i="50"/>
  <c r="F115" i="50" s="1"/>
  <c r="F113" i="50" s="1"/>
  <c r="O59" i="50"/>
  <c r="O75" i="50"/>
  <c r="U86" i="50"/>
  <c r="V86" i="50" s="1"/>
  <c r="U102" i="50"/>
  <c r="V102" i="50" s="1"/>
  <c r="J117" i="50"/>
  <c r="J115" i="50" s="1"/>
  <c r="J113" i="50" s="1"/>
  <c r="O123" i="50"/>
  <c r="O126" i="50"/>
  <c r="O129" i="50"/>
  <c r="O132" i="50"/>
  <c r="C169" i="50"/>
  <c r="R169" i="50"/>
  <c r="U191" i="50"/>
  <c r="P190" i="50"/>
  <c r="P189" i="50" s="1"/>
  <c r="P187" i="50" s="1"/>
  <c r="P185" i="50" s="1"/>
  <c r="U194" i="50"/>
  <c r="V194" i="50" s="1"/>
  <c r="U197" i="50"/>
  <c r="V197" i="50" s="1"/>
  <c r="U282" i="50"/>
  <c r="V283" i="50"/>
  <c r="N21" i="50"/>
  <c r="P59" i="50"/>
  <c r="P58" i="50" s="1"/>
  <c r="Q109" i="50"/>
  <c r="Q108" i="50" s="1"/>
  <c r="Q106" i="50" s="1"/>
  <c r="Q104" i="50" s="1"/>
  <c r="U123" i="50"/>
  <c r="V123" i="50" s="1"/>
  <c r="U126" i="50"/>
  <c r="V126" i="50" s="1"/>
  <c r="U129" i="50"/>
  <c r="V129" i="50" s="1"/>
  <c r="U132" i="50"/>
  <c r="V132" i="50" s="1"/>
  <c r="Q137" i="50"/>
  <c r="Q136" i="50" s="1"/>
  <c r="Q117" i="50" s="1"/>
  <c r="Q115" i="50" s="1"/>
  <c r="Q113" i="50" s="1"/>
  <c r="N173" i="50"/>
  <c r="O173" i="50" s="1"/>
  <c r="O174" i="50"/>
  <c r="H190" i="50"/>
  <c r="H189" i="50" s="1"/>
  <c r="H187" i="50" s="1"/>
  <c r="H185" i="50" s="1"/>
  <c r="O205" i="50"/>
  <c r="H229" i="50"/>
  <c r="N304" i="50"/>
  <c r="V316" i="50"/>
  <c r="U315" i="50"/>
  <c r="V45" i="50"/>
  <c r="V56" i="50"/>
  <c r="V66" i="50"/>
  <c r="P74" i="50"/>
  <c r="P73" i="50" s="1"/>
  <c r="P71" i="50" s="1"/>
  <c r="P69" i="50" s="1"/>
  <c r="U101" i="50"/>
  <c r="M117" i="50"/>
  <c r="M115" i="50" s="1"/>
  <c r="M113" i="50" s="1"/>
  <c r="V121" i="50"/>
  <c r="U157" i="50"/>
  <c r="V157" i="50" s="1"/>
  <c r="P155" i="50"/>
  <c r="P154" i="50" s="1"/>
  <c r="U174" i="50"/>
  <c r="Q173" i="50"/>
  <c r="S190" i="50"/>
  <c r="S189" i="50" s="1"/>
  <c r="S187" i="50" s="1"/>
  <c r="S185" i="50" s="1"/>
  <c r="N244" i="50"/>
  <c r="M308" i="50"/>
  <c r="Q74" i="50"/>
  <c r="Q73" i="50" s="1"/>
  <c r="Q71" i="50" s="1"/>
  <c r="Q69" i="50" s="1"/>
  <c r="R155" i="50"/>
  <c r="R154" i="50" s="1"/>
  <c r="R117" i="50" s="1"/>
  <c r="R115" i="50" s="1"/>
  <c r="R113" i="50" s="1"/>
  <c r="N170" i="50"/>
  <c r="O171" i="50"/>
  <c r="P181" i="50"/>
  <c r="P180" i="50" s="1"/>
  <c r="P178" i="50" s="1"/>
  <c r="P176" i="50" s="1"/>
  <c r="U183" i="50"/>
  <c r="V183" i="50" s="1"/>
  <c r="U202" i="50"/>
  <c r="V202" i="50" s="1"/>
  <c r="O213" i="50"/>
  <c r="O385" i="50"/>
  <c r="V385" i="50"/>
  <c r="U110" i="50"/>
  <c r="S117" i="50"/>
  <c r="S115" i="50" s="1"/>
  <c r="N120" i="50"/>
  <c r="O122" i="50"/>
  <c r="U138" i="50"/>
  <c r="U155" i="50"/>
  <c r="N181" i="50"/>
  <c r="U213" i="50"/>
  <c r="Q221" i="50"/>
  <c r="Q220" i="50" s="1"/>
  <c r="Q218" i="50" s="1"/>
  <c r="Q216" i="50" s="1"/>
  <c r="U222" i="50"/>
  <c r="O93" i="50"/>
  <c r="U122" i="50"/>
  <c r="V122" i="50" s="1"/>
  <c r="U125" i="50"/>
  <c r="V125" i="50" s="1"/>
  <c r="U128" i="50"/>
  <c r="V128" i="50" s="1"/>
  <c r="U131" i="50"/>
  <c r="V131" i="50" s="1"/>
  <c r="U134" i="50"/>
  <c r="V134" i="50" s="1"/>
  <c r="P137" i="50"/>
  <c r="P136" i="50" s="1"/>
  <c r="P117" i="50" s="1"/>
  <c r="P115" i="50" s="1"/>
  <c r="I169" i="50"/>
  <c r="I117" i="50" s="1"/>
  <c r="I115" i="50" s="1"/>
  <c r="I113" i="50" s="1"/>
  <c r="U171" i="50"/>
  <c r="Q170" i="50"/>
  <c r="Q169" i="50" s="1"/>
  <c r="U181" i="50"/>
  <c r="U193" i="50"/>
  <c r="V193" i="50" s="1"/>
  <c r="U196" i="50"/>
  <c r="V196" i="50" s="1"/>
  <c r="N236" i="50"/>
  <c r="O237" i="50"/>
  <c r="N212" i="50"/>
  <c r="U230" i="50"/>
  <c r="L263" i="50"/>
  <c r="L113" i="50" s="1"/>
  <c r="T268" i="50"/>
  <c r="T267" i="50" s="1"/>
  <c r="T265" i="50" s="1"/>
  <c r="T263" i="50" s="1"/>
  <c r="T113" i="50" s="1"/>
  <c r="H305" i="50"/>
  <c r="H304" i="50" s="1"/>
  <c r="H302" i="50" s="1"/>
  <c r="H300" i="50" s="1"/>
  <c r="O306" i="50"/>
  <c r="N332" i="50"/>
  <c r="P403" i="50"/>
  <c r="P402" i="50" s="1"/>
  <c r="U404" i="50"/>
  <c r="O201" i="50"/>
  <c r="O276" i="50"/>
  <c r="N275" i="50"/>
  <c r="O297" i="50"/>
  <c r="N296" i="50"/>
  <c r="U304" i="50"/>
  <c r="V305" i="50"/>
  <c r="N425" i="50"/>
  <c r="O425" i="50" s="1"/>
  <c r="O426" i="50"/>
  <c r="U201" i="50"/>
  <c r="V201" i="50" s="1"/>
  <c r="O257" i="50"/>
  <c r="H255" i="50"/>
  <c r="H254" i="50" s="1"/>
  <c r="H252" i="50" s="1"/>
  <c r="H250" i="50" s="1"/>
  <c r="U276" i="50"/>
  <c r="O333" i="50"/>
  <c r="H332" i="50"/>
  <c r="H331" i="50" s="1"/>
  <c r="H263" i="50"/>
  <c r="O292" i="50"/>
  <c r="N291" i="50"/>
  <c r="U342" i="50"/>
  <c r="V342" i="50" s="1"/>
  <c r="U257" i="50"/>
  <c r="V257" i="50" s="1"/>
  <c r="U260" i="50"/>
  <c r="V260" i="50" s="1"/>
  <c r="K263" i="50"/>
  <c r="K113" i="50" s="1"/>
  <c r="U292" i="50"/>
  <c r="U333" i="50"/>
  <c r="V337" i="50"/>
  <c r="U350" i="50"/>
  <c r="V350" i="50" s="1"/>
  <c r="T361" i="50"/>
  <c r="T329" i="50" s="1"/>
  <c r="T327" i="50" s="1"/>
  <c r="S365" i="50"/>
  <c r="S361" i="50" s="1"/>
  <c r="H418" i="50"/>
  <c r="N267" i="50"/>
  <c r="O268" i="50"/>
  <c r="P318" i="50"/>
  <c r="P314" i="50" s="1"/>
  <c r="P312" i="50" s="1"/>
  <c r="P310" i="50" s="1"/>
  <c r="U323" i="50"/>
  <c r="P322" i="50"/>
  <c r="Q332" i="50"/>
  <c r="Q331" i="50" s="1"/>
  <c r="V357" i="50"/>
  <c r="U452" i="50"/>
  <c r="P451" i="50"/>
  <c r="P450" i="50" s="1"/>
  <c r="P448" i="50" s="1"/>
  <c r="P446" i="50" s="1"/>
  <c r="U298" i="50"/>
  <c r="P297" i="50"/>
  <c r="P296" i="50" s="1"/>
  <c r="P294" i="50" s="1"/>
  <c r="P286" i="50" s="1"/>
  <c r="F329" i="50"/>
  <c r="F327" i="50" s="1"/>
  <c r="S332" i="50"/>
  <c r="S331" i="50" s="1"/>
  <c r="S329" i="50" s="1"/>
  <c r="S327" i="50" s="1"/>
  <c r="U363" i="50"/>
  <c r="P362" i="50"/>
  <c r="U427" i="50"/>
  <c r="P426" i="50"/>
  <c r="P425" i="50" s="1"/>
  <c r="N255" i="50"/>
  <c r="O256" i="50"/>
  <c r="N283" i="50"/>
  <c r="O284" i="50"/>
  <c r="S314" i="50"/>
  <c r="S312" i="50" s="1"/>
  <c r="S310" i="50" s="1"/>
  <c r="U341" i="50"/>
  <c r="V341" i="50" s="1"/>
  <c r="T436" i="50"/>
  <c r="T435" i="50" s="1"/>
  <c r="T433" i="50" s="1"/>
  <c r="T431" i="50" s="1"/>
  <c r="H495" i="50"/>
  <c r="H494" i="50" s="1"/>
  <c r="H492" i="50" s="1"/>
  <c r="H490" i="50" s="1"/>
  <c r="O496" i="50"/>
  <c r="U367" i="50"/>
  <c r="V367" i="50" s="1"/>
  <c r="O382" i="50"/>
  <c r="V382" i="50"/>
  <c r="O399" i="50"/>
  <c r="H398" i="50"/>
  <c r="H397" i="50" s="1"/>
  <c r="Q451" i="50"/>
  <c r="Q450" i="50" s="1"/>
  <c r="Q448" i="50" s="1"/>
  <c r="Q446" i="50" s="1"/>
  <c r="U198" i="50"/>
  <c r="V198" i="50" s="1"/>
  <c r="H245" i="50"/>
  <c r="H244" i="50" s="1"/>
  <c r="H242" i="50" s="1"/>
  <c r="H240" i="50" s="1"/>
  <c r="P245" i="50"/>
  <c r="P244" i="50" s="1"/>
  <c r="P242" i="50" s="1"/>
  <c r="P240" i="50" s="1"/>
  <c r="U246" i="50"/>
  <c r="I263" i="50"/>
  <c r="G286" i="50"/>
  <c r="G113" i="50" s="1"/>
  <c r="P305" i="50"/>
  <c r="P304" i="50" s="1"/>
  <c r="P302" i="50" s="1"/>
  <c r="P300" i="50" s="1"/>
  <c r="D314" i="50"/>
  <c r="D312" i="50" s="1"/>
  <c r="D310" i="50" s="1"/>
  <c r="L329" i="50"/>
  <c r="L327" i="50" s="1"/>
  <c r="L308" i="50" s="1"/>
  <c r="U349" i="50"/>
  <c r="V349" i="50" s="1"/>
  <c r="U356" i="50"/>
  <c r="V356" i="50" s="1"/>
  <c r="H365" i="50"/>
  <c r="N420" i="50"/>
  <c r="O421" i="50"/>
  <c r="U354" i="50"/>
  <c r="V354" i="50" s="1"/>
  <c r="O362" i="50"/>
  <c r="Q365" i="50"/>
  <c r="Q361" i="50" s="1"/>
  <c r="U368" i="50"/>
  <c r="V368" i="50" s="1"/>
  <c r="Q410" i="50"/>
  <c r="U439" i="50"/>
  <c r="V439" i="50" s="1"/>
  <c r="U454" i="50"/>
  <c r="V454" i="50" s="1"/>
  <c r="U457" i="50"/>
  <c r="V457" i="50" s="1"/>
  <c r="U460" i="50"/>
  <c r="V460" i="50" s="1"/>
  <c r="U487" i="50"/>
  <c r="V487" i="50" s="1"/>
  <c r="P518" i="50"/>
  <c r="P517" i="50" s="1"/>
  <c r="P515" i="50" s="1"/>
  <c r="P513" i="50" s="1"/>
  <c r="U256" i="50"/>
  <c r="U384" i="50"/>
  <c r="V384" i="50" s="1"/>
  <c r="N436" i="50"/>
  <c r="O437" i="50"/>
  <c r="N450" i="50"/>
  <c r="Q472" i="50"/>
  <c r="Q471" i="50" s="1"/>
  <c r="Q469" i="50" s="1"/>
  <c r="Q467" i="50" s="1"/>
  <c r="U390" i="50"/>
  <c r="V390" i="50" s="1"/>
  <c r="S395" i="50"/>
  <c r="S393" i="50" s="1"/>
  <c r="S406" i="50"/>
  <c r="P410" i="50"/>
  <c r="P406" i="50" s="1"/>
  <c r="N415" i="50"/>
  <c r="O415" i="50" s="1"/>
  <c r="O416" i="50"/>
  <c r="T418" i="50"/>
  <c r="U437" i="50"/>
  <c r="U440" i="50"/>
  <c r="V440" i="50" s="1"/>
  <c r="U443" i="50"/>
  <c r="V443" i="50" s="1"/>
  <c r="V478" i="50"/>
  <c r="V507" i="50"/>
  <c r="U370" i="50"/>
  <c r="V370" i="50" s="1"/>
  <c r="U377" i="50"/>
  <c r="V377" i="50" s="1"/>
  <c r="N397" i="50"/>
  <c r="O398" i="50"/>
  <c r="U475" i="50"/>
  <c r="V475" i="50" s="1"/>
  <c r="F406" i="50"/>
  <c r="F395" i="50" s="1"/>
  <c r="F393" i="50" s="1"/>
  <c r="F308" i="50" s="1"/>
  <c r="D418" i="50"/>
  <c r="D393" i="50" s="1"/>
  <c r="U486" i="50"/>
  <c r="V486" i="50" s="1"/>
  <c r="V530" i="50"/>
  <c r="U348" i="50"/>
  <c r="V348" i="50" s="1"/>
  <c r="H362" i="50"/>
  <c r="T395" i="50"/>
  <c r="N407" i="50"/>
  <c r="O408" i="50"/>
  <c r="U422" i="50"/>
  <c r="P421" i="50"/>
  <c r="P420" i="50" s="1"/>
  <c r="P418" i="50" s="1"/>
  <c r="S436" i="50"/>
  <c r="S435" i="50" s="1"/>
  <c r="S433" i="50" s="1"/>
  <c r="S431" i="50" s="1"/>
  <c r="V464" i="50"/>
  <c r="V473" i="50"/>
  <c r="U483" i="50"/>
  <c r="V483" i="50" s="1"/>
  <c r="S495" i="50"/>
  <c r="S494" i="50" s="1"/>
  <c r="S492" i="50" s="1"/>
  <c r="S490" i="50" s="1"/>
  <c r="U496" i="50"/>
  <c r="V376" i="50"/>
  <c r="U379" i="50"/>
  <c r="V379" i="50" s="1"/>
  <c r="N402" i="50"/>
  <c r="O402" i="50" s="1"/>
  <c r="O403" i="50"/>
  <c r="I406" i="50"/>
  <c r="I395" i="50" s="1"/>
  <c r="I393" i="50" s="1"/>
  <c r="U408" i="50"/>
  <c r="Q407" i="50"/>
  <c r="H451" i="50"/>
  <c r="H450" i="50" s="1"/>
  <c r="H448" i="50" s="1"/>
  <c r="H446" i="50" s="1"/>
  <c r="U477" i="50"/>
  <c r="V477" i="50" s="1"/>
  <c r="R332" i="50"/>
  <c r="R331" i="50" s="1"/>
  <c r="R329" i="50" s="1"/>
  <c r="R327" i="50" s="1"/>
  <c r="U351" i="50"/>
  <c r="V351" i="50" s="1"/>
  <c r="U359" i="50"/>
  <c r="V359" i="50" s="1"/>
  <c r="K361" i="50"/>
  <c r="K329" i="50" s="1"/>
  <c r="K327" i="50" s="1"/>
  <c r="U372" i="50"/>
  <c r="V372" i="50" s="1"/>
  <c r="P398" i="50"/>
  <c r="P397" i="50" s="1"/>
  <c r="U399" i="50"/>
  <c r="U453" i="50"/>
  <c r="V453" i="50" s="1"/>
  <c r="U474" i="50"/>
  <c r="V474" i="50" s="1"/>
  <c r="V519" i="50"/>
  <c r="U388" i="50"/>
  <c r="V388" i="50" s="1"/>
  <c r="U391" i="50"/>
  <c r="V391" i="50" s="1"/>
  <c r="G393" i="50"/>
  <c r="G308" i="50" s="1"/>
  <c r="U438" i="50"/>
  <c r="V438" i="50" s="1"/>
  <c r="P436" i="50"/>
  <c r="P435" i="50" s="1"/>
  <c r="P433" i="50" s="1"/>
  <c r="P431" i="50" s="1"/>
  <c r="U441" i="50"/>
  <c r="V441" i="50" s="1"/>
  <c r="U444" i="50"/>
  <c r="V444" i="50" s="1"/>
  <c r="O542" i="50"/>
  <c r="N541" i="50"/>
  <c r="N539" i="50" s="1"/>
  <c r="J395" i="50"/>
  <c r="J393" i="50" s="1"/>
  <c r="J308" i="50" s="1"/>
  <c r="R398" i="50"/>
  <c r="R397" i="50" s="1"/>
  <c r="L406" i="50"/>
  <c r="L395" i="50" s="1"/>
  <c r="L393" i="50" s="1"/>
  <c r="U463" i="50"/>
  <c r="V463" i="50" s="1"/>
  <c r="Q495" i="50"/>
  <c r="Q494" i="50" s="1"/>
  <c r="Q492" i="50" s="1"/>
  <c r="Q490" i="50" s="1"/>
  <c r="S518" i="50"/>
  <c r="S517" i="50" s="1"/>
  <c r="S515" i="50" s="1"/>
  <c r="S513" i="50" s="1"/>
  <c r="N549" i="50"/>
  <c r="V611" i="50"/>
  <c r="V635" i="50"/>
  <c r="O645" i="50"/>
  <c r="H644" i="50"/>
  <c r="H643" i="50" s="1"/>
  <c r="H641" i="50" s="1"/>
  <c r="H639" i="50" s="1"/>
  <c r="V660" i="50"/>
  <c r="Q754" i="50"/>
  <c r="Q752" i="50" s="1"/>
  <c r="N472" i="50"/>
  <c r="U504" i="50"/>
  <c r="V504" i="50" s="1"/>
  <c r="V543" i="50"/>
  <c r="U542" i="50"/>
  <c r="V605" i="50"/>
  <c r="V627" i="50"/>
  <c r="V633" i="50"/>
  <c r="U644" i="50"/>
  <c r="V645" i="50"/>
  <c r="I651" i="50"/>
  <c r="Q688" i="50"/>
  <c r="Q687" i="50" s="1"/>
  <c r="Q685" i="50" s="1"/>
  <c r="Q651" i="50" s="1"/>
  <c r="N518" i="50"/>
  <c r="O599" i="50"/>
  <c r="V602" i="50"/>
  <c r="I613" i="50"/>
  <c r="I547" i="50" s="1"/>
  <c r="I545" i="50" s="1"/>
  <c r="I429" i="50" s="1"/>
  <c r="U615" i="50"/>
  <c r="Q614" i="50"/>
  <c r="U533" i="50"/>
  <c r="V533" i="50" s="1"/>
  <c r="C547" i="50"/>
  <c r="C545" i="50" s="1"/>
  <c r="C429" i="50" s="1"/>
  <c r="U599" i="50"/>
  <c r="V599" i="50" s="1"/>
  <c r="O632" i="50"/>
  <c r="N631" i="50"/>
  <c r="O631" i="50" s="1"/>
  <c r="H669" i="50"/>
  <c r="O707" i="50"/>
  <c r="H705" i="50"/>
  <c r="H704" i="50" s="1"/>
  <c r="H702" i="50" s="1"/>
  <c r="H700" i="50" s="1"/>
  <c r="T495" i="50"/>
  <c r="T494" i="50" s="1"/>
  <c r="T492" i="50" s="1"/>
  <c r="T490" i="50" s="1"/>
  <c r="H518" i="50"/>
  <c r="H517" i="50" s="1"/>
  <c r="H515" i="50" s="1"/>
  <c r="H513" i="50" s="1"/>
  <c r="D547" i="50"/>
  <c r="D545" i="50" s="1"/>
  <c r="G547" i="50"/>
  <c r="G545" i="50" s="1"/>
  <c r="G429" i="50" s="1"/>
  <c r="G1085" i="50" s="1"/>
  <c r="G13" i="50" s="1"/>
  <c r="U551" i="50"/>
  <c r="P550" i="50"/>
  <c r="P549" i="50" s="1"/>
  <c r="U554" i="50"/>
  <c r="V554" i="50" s="1"/>
  <c r="U557" i="50"/>
  <c r="V557" i="50" s="1"/>
  <c r="U560" i="50"/>
  <c r="V560" i="50" s="1"/>
  <c r="U563" i="50"/>
  <c r="V563" i="50" s="1"/>
  <c r="U566" i="50"/>
  <c r="V566" i="50" s="1"/>
  <c r="U569" i="50"/>
  <c r="V569" i="50" s="1"/>
  <c r="U572" i="50"/>
  <c r="V572" i="50" s="1"/>
  <c r="U575" i="50"/>
  <c r="V575" i="50" s="1"/>
  <c r="U578" i="50"/>
  <c r="V578" i="50" s="1"/>
  <c r="U581" i="50"/>
  <c r="V581" i="50" s="1"/>
  <c r="U584" i="50"/>
  <c r="V584" i="50" s="1"/>
  <c r="U587" i="50"/>
  <c r="V587" i="50" s="1"/>
  <c r="U590" i="50"/>
  <c r="V590" i="50" s="1"/>
  <c r="U593" i="50"/>
  <c r="V593" i="50" s="1"/>
  <c r="U596" i="50"/>
  <c r="V596" i="50" s="1"/>
  <c r="S613" i="50"/>
  <c r="U619" i="50"/>
  <c r="V619" i="50" s="1"/>
  <c r="U634" i="50"/>
  <c r="V634" i="50" s="1"/>
  <c r="R495" i="50"/>
  <c r="R494" i="50" s="1"/>
  <c r="R492" i="50" s="1"/>
  <c r="R490" i="50" s="1"/>
  <c r="U497" i="50"/>
  <c r="V497" i="50" s="1"/>
  <c r="U510" i="50"/>
  <c r="V510" i="50" s="1"/>
  <c r="U520" i="50"/>
  <c r="V520" i="50" s="1"/>
  <c r="Q518" i="50"/>
  <c r="Q517" i="50" s="1"/>
  <c r="Q515" i="50" s="1"/>
  <c r="Q513" i="50" s="1"/>
  <c r="H550" i="50"/>
  <c r="H549" i="50" s="1"/>
  <c r="T613" i="50"/>
  <c r="T547" i="50" s="1"/>
  <c r="T545" i="50" s="1"/>
  <c r="D623" i="50"/>
  <c r="D621" i="50" s="1"/>
  <c r="K623" i="50"/>
  <c r="K621" i="50" s="1"/>
  <c r="K429" i="50" s="1"/>
  <c r="U629" i="50"/>
  <c r="V629" i="50" s="1"/>
  <c r="H632" i="50"/>
  <c r="H631" i="50" s="1"/>
  <c r="H623" i="50" s="1"/>
  <c r="H621" i="50" s="1"/>
  <c r="N653" i="50"/>
  <c r="O677" i="50"/>
  <c r="N676" i="50"/>
  <c r="S550" i="50"/>
  <c r="S549" i="50" s="1"/>
  <c r="H617" i="50"/>
  <c r="H613" i="50" s="1"/>
  <c r="J623" i="50"/>
  <c r="J621" i="50" s="1"/>
  <c r="J429" i="50" s="1"/>
  <c r="N643" i="50"/>
  <c r="E651" i="50"/>
  <c r="E429" i="50" s="1"/>
  <c r="O660" i="50"/>
  <c r="U690" i="50"/>
  <c r="V690" i="50" s="1"/>
  <c r="P688" i="50"/>
  <c r="P687" i="50" s="1"/>
  <c r="P685" i="50" s="1"/>
  <c r="U698" i="50"/>
  <c r="P697" i="50"/>
  <c r="P696" i="50" s="1"/>
  <c r="P694" i="50" s="1"/>
  <c r="T518" i="50"/>
  <c r="T517" i="50" s="1"/>
  <c r="T515" i="50" s="1"/>
  <c r="T513" i="50" s="1"/>
  <c r="U529" i="50"/>
  <c r="V529" i="50" s="1"/>
  <c r="C613" i="50"/>
  <c r="P613" i="50"/>
  <c r="M623" i="50"/>
  <c r="M621" i="50" s="1"/>
  <c r="M429" i="50" s="1"/>
  <c r="O626" i="50"/>
  <c r="O671" i="50"/>
  <c r="V721" i="50"/>
  <c r="U498" i="50"/>
  <c r="V498" i="50" s="1"/>
  <c r="R518" i="50"/>
  <c r="R517" i="50" s="1"/>
  <c r="R515" i="50" s="1"/>
  <c r="R513" i="50" s="1"/>
  <c r="U532" i="50"/>
  <c r="V532" i="50" s="1"/>
  <c r="U535" i="50"/>
  <c r="V535" i="50" s="1"/>
  <c r="S623" i="50"/>
  <c r="S621" i="50" s="1"/>
  <c r="N665" i="50"/>
  <c r="N705" i="50"/>
  <c r="O706" i="50"/>
  <c r="N495" i="50"/>
  <c r="U509" i="50"/>
  <c r="V509" i="50" s="1"/>
  <c r="U553" i="50"/>
  <c r="V553" i="50" s="1"/>
  <c r="U556" i="50"/>
  <c r="V556" i="50" s="1"/>
  <c r="U559" i="50"/>
  <c r="V559" i="50" s="1"/>
  <c r="U562" i="50"/>
  <c r="V562" i="50" s="1"/>
  <c r="U565" i="50"/>
  <c r="V565" i="50" s="1"/>
  <c r="U568" i="50"/>
  <c r="V568" i="50" s="1"/>
  <c r="U571" i="50"/>
  <c r="V571" i="50" s="1"/>
  <c r="U574" i="50"/>
  <c r="V574" i="50" s="1"/>
  <c r="U577" i="50"/>
  <c r="V577" i="50" s="1"/>
  <c r="U580" i="50"/>
  <c r="V580" i="50" s="1"/>
  <c r="U583" i="50"/>
  <c r="V583" i="50" s="1"/>
  <c r="U586" i="50"/>
  <c r="V586" i="50" s="1"/>
  <c r="U589" i="50"/>
  <c r="V589" i="50" s="1"/>
  <c r="U592" i="50"/>
  <c r="V592" i="50" s="1"/>
  <c r="O611" i="50"/>
  <c r="U618" i="50"/>
  <c r="Q617" i="50"/>
  <c r="T623" i="50"/>
  <c r="T621" i="50" s="1"/>
  <c r="U657" i="50"/>
  <c r="R656" i="50"/>
  <c r="R655" i="50" s="1"/>
  <c r="R653" i="50" s="1"/>
  <c r="R651" i="50" s="1"/>
  <c r="N614" i="50"/>
  <c r="P626" i="50"/>
  <c r="P625" i="50" s="1"/>
  <c r="P623" i="50" s="1"/>
  <c r="P621" i="50" s="1"/>
  <c r="R644" i="50"/>
  <c r="R643" i="50" s="1"/>
  <c r="R641" i="50" s="1"/>
  <c r="R639" i="50" s="1"/>
  <c r="H665" i="50"/>
  <c r="H664" i="50" s="1"/>
  <c r="H662" i="50" s="1"/>
  <c r="D669" i="50"/>
  <c r="D651" i="50" s="1"/>
  <c r="O682" i="50"/>
  <c r="U798" i="50"/>
  <c r="I754" i="50"/>
  <c r="I752" i="50" s="1"/>
  <c r="S770" i="50"/>
  <c r="S768" i="50" s="1"/>
  <c r="O794" i="50"/>
  <c r="N793" i="50"/>
  <c r="N625" i="50"/>
  <c r="H656" i="50"/>
  <c r="U677" i="50"/>
  <c r="N696" i="50"/>
  <c r="O697" i="50"/>
  <c r="U731" i="50"/>
  <c r="V731" i="50" s="1"/>
  <c r="U744" i="50"/>
  <c r="V744" i="50" s="1"/>
  <c r="T757" i="50"/>
  <c r="T756" i="50" s="1"/>
  <c r="T754" i="50" s="1"/>
  <c r="T752" i="50" s="1"/>
  <c r="U758" i="50"/>
  <c r="N763" i="50"/>
  <c r="O764" i="50"/>
  <c r="U666" i="50"/>
  <c r="P665" i="50"/>
  <c r="P664" i="50" s="1"/>
  <c r="P662" i="50" s="1"/>
  <c r="P651" i="50" s="1"/>
  <c r="F669" i="50"/>
  <c r="F651" i="50" s="1"/>
  <c r="F429" i="50" s="1"/>
  <c r="G669" i="50"/>
  <c r="G651" i="50" s="1"/>
  <c r="U706" i="50"/>
  <c r="Q705" i="50"/>
  <c r="Q704" i="50" s="1"/>
  <c r="Q702" i="50" s="1"/>
  <c r="Q700" i="50" s="1"/>
  <c r="H729" i="50"/>
  <c r="H728" i="50" s="1"/>
  <c r="H726" i="50" s="1"/>
  <c r="H724" i="50" s="1"/>
  <c r="N748" i="50"/>
  <c r="O748" i="50" s="1"/>
  <c r="O749" i="50"/>
  <c r="J808" i="50"/>
  <c r="N729" i="50"/>
  <c r="U736" i="50"/>
  <c r="V736" i="50" s="1"/>
  <c r="T791" i="50"/>
  <c r="T789" i="50" s="1"/>
  <c r="U822" i="50"/>
  <c r="P821" i="50"/>
  <c r="P820" i="50" s="1"/>
  <c r="P818" i="50" s="1"/>
  <c r="O618" i="50"/>
  <c r="O634" i="50"/>
  <c r="L669" i="50"/>
  <c r="L651" i="50" s="1"/>
  <c r="L429" i="50" s="1"/>
  <c r="L1085" i="50" s="1"/>
  <c r="L13" i="50" s="1"/>
  <c r="P669" i="50"/>
  <c r="O689" i="50"/>
  <c r="N688" i="50"/>
  <c r="V716" i="50"/>
  <c r="V741" i="50"/>
  <c r="O833" i="50"/>
  <c r="N832" i="50"/>
  <c r="S665" i="50"/>
  <c r="S664" i="50" s="1"/>
  <c r="S662" i="50" s="1"/>
  <c r="M669" i="50"/>
  <c r="M651" i="50" s="1"/>
  <c r="T676" i="50"/>
  <c r="T675" i="50" s="1"/>
  <c r="T669" i="50" s="1"/>
  <c r="U689" i="50"/>
  <c r="U692" i="50"/>
  <c r="V692" i="50" s="1"/>
  <c r="O698" i="50"/>
  <c r="P715" i="50"/>
  <c r="P714" i="50" s="1"/>
  <c r="P712" i="50" s="1"/>
  <c r="P710" i="50" s="1"/>
  <c r="F808" i="50"/>
  <c r="O816" i="50"/>
  <c r="N815" i="50"/>
  <c r="U923" i="50"/>
  <c r="V923" i="50" s="1"/>
  <c r="S900" i="50"/>
  <c r="S899" i="50" s="1"/>
  <c r="S897" i="50" s="1"/>
  <c r="S895" i="50" s="1"/>
  <c r="P617" i="50"/>
  <c r="O678" i="50"/>
  <c r="U681" i="50"/>
  <c r="V681" i="50" s="1"/>
  <c r="V682" i="50"/>
  <c r="V740" i="50"/>
  <c r="N757" i="50"/>
  <c r="U786" i="50"/>
  <c r="P785" i="50"/>
  <c r="P784" i="50" s="1"/>
  <c r="P782" i="50" s="1"/>
  <c r="D810" i="50"/>
  <c r="T656" i="50"/>
  <c r="T655" i="50" s="1"/>
  <c r="T653" i="50" s="1"/>
  <c r="S688" i="50"/>
  <c r="S687" i="50" s="1"/>
  <c r="S685" i="50" s="1"/>
  <c r="S651" i="50" s="1"/>
  <c r="U707" i="50"/>
  <c r="V707" i="50" s="1"/>
  <c r="H715" i="50"/>
  <c r="H714" i="50" s="1"/>
  <c r="H712" i="50" s="1"/>
  <c r="H710" i="50" s="1"/>
  <c r="U717" i="50"/>
  <c r="V717" i="50" s="1"/>
  <c r="Q715" i="50"/>
  <c r="Q714" i="50" s="1"/>
  <c r="Q712" i="50" s="1"/>
  <c r="Q710" i="50" s="1"/>
  <c r="U732" i="50"/>
  <c r="V732" i="50" s="1"/>
  <c r="U735" i="50"/>
  <c r="V735" i="50" s="1"/>
  <c r="O742" i="50"/>
  <c r="U667" i="50"/>
  <c r="V667" i="50" s="1"/>
  <c r="N715" i="50"/>
  <c r="U765" i="50"/>
  <c r="V765" i="50" s="1"/>
  <c r="H810" i="50"/>
  <c r="V673" i="50"/>
  <c r="M726" i="50"/>
  <c r="M724" i="50" s="1"/>
  <c r="U730" i="50"/>
  <c r="U737" i="50"/>
  <c r="V737" i="50" s="1"/>
  <c r="Q791" i="50"/>
  <c r="Q789" i="50" s="1"/>
  <c r="O799" i="50"/>
  <c r="N798" i="50"/>
  <c r="C754" i="50"/>
  <c r="C752" i="50" s="1"/>
  <c r="H757" i="50"/>
  <c r="H756" i="50" s="1"/>
  <c r="R768" i="50"/>
  <c r="R429" i="50" s="1"/>
  <c r="E791" i="50"/>
  <c r="E789" i="50" s="1"/>
  <c r="R821" i="50"/>
  <c r="R820" i="50" s="1"/>
  <c r="R818" i="50" s="1"/>
  <c r="R810" i="50" s="1"/>
  <c r="P885" i="50"/>
  <c r="U906" i="50"/>
  <c r="V906" i="50" s="1"/>
  <c r="O775" i="50"/>
  <c r="N782" i="50"/>
  <c r="O782" i="50" s="1"/>
  <c r="O784" i="50"/>
  <c r="U837" i="50"/>
  <c r="V839" i="50"/>
  <c r="H763" i="50"/>
  <c r="H762" i="50" s="1"/>
  <c r="C768" i="50"/>
  <c r="U775" i="50"/>
  <c r="O785" i="50"/>
  <c r="V841" i="50"/>
  <c r="U880" i="50"/>
  <c r="R879" i="50"/>
  <c r="R878" i="50" s="1"/>
  <c r="G754" i="50"/>
  <c r="G752" i="50" s="1"/>
  <c r="P763" i="50"/>
  <c r="P762" i="50" s="1"/>
  <c r="N773" i="50"/>
  <c r="I791" i="50"/>
  <c r="I789" i="50" s="1"/>
  <c r="U795" i="50"/>
  <c r="P794" i="50"/>
  <c r="P793" i="50" s="1"/>
  <c r="S798" i="50"/>
  <c r="S797" i="50" s="1"/>
  <c r="U816" i="50"/>
  <c r="N820" i="50"/>
  <c r="Q763" i="50"/>
  <c r="Q762" i="50" s="1"/>
  <c r="F768" i="50"/>
  <c r="G770" i="50"/>
  <c r="G768" i="50" s="1"/>
  <c r="N779" i="50"/>
  <c r="O780" i="50"/>
  <c r="V823" i="50"/>
  <c r="V840" i="50"/>
  <c r="M845" i="50"/>
  <c r="M843" i="50" s="1"/>
  <c r="M808" i="50" s="1"/>
  <c r="M1085" i="50" s="1"/>
  <c r="M13" i="50" s="1"/>
  <c r="S763" i="50"/>
  <c r="S762" i="50" s="1"/>
  <c r="S754" i="50" s="1"/>
  <c r="S752" i="50" s="1"/>
  <c r="Q773" i="50"/>
  <c r="Q772" i="50" s="1"/>
  <c r="Q770" i="50" s="1"/>
  <c r="Q768" i="50" s="1"/>
  <c r="K810" i="50"/>
  <c r="S810" i="50"/>
  <c r="U850" i="50"/>
  <c r="Q848" i="50"/>
  <c r="Q847" i="50" s="1"/>
  <c r="Q845" i="50" s="1"/>
  <c r="Q843" i="50" s="1"/>
  <c r="Q808" i="50" s="1"/>
  <c r="S791" i="50"/>
  <c r="S789" i="50" s="1"/>
  <c r="U748" i="50"/>
  <c r="V748" i="50" s="1"/>
  <c r="V749" i="50"/>
  <c r="P757" i="50"/>
  <c r="P756" i="50" s="1"/>
  <c r="U760" i="50"/>
  <c r="V760" i="50" s="1"/>
  <c r="T770" i="50"/>
  <c r="T768" i="50" s="1"/>
  <c r="P773" i="50"/>
  <c r="P772" i="50" s="1"/>
  <c r="P770" i="50" s="1"/>
  <c r="P768" i="50" s="1"/>
  <c r="U776" i="50"/>
  <c r="V776" i="50" s="1"/>
  <c r="L768" i="50"/>
  <c r="D791" i="50"/>
  <c r="D789" i="50" s="1"/>
  <c r="H821" i="50"/>
  <c r="H820" i="50" s="1"/>
  <c r="H818" i="50" s="1"/>
  <c r="P848" i="50"/>
  <c r="P847" i="50" s="1"/>
  <c r="T848" i="50"/>
  <c r="T847" i="50" s="1"/>
  <c r="M885" i="50"/>
  <c r="T886" i="50"/>
  <c r="T885" i="50" s="1"/>
  <c r="U881" i="50"/>
  <c r="V881" i="50" s="1"/>
  <c r="U910" i="50"/>
  <c r="V910" i="50" s="1"/>
  <c r="O825" i="50"/>
  <c r="E897" i="50"/>
  <c r="E895" i="50" s="1"/>
  <c r="U764" i="50"/>
  <c r="U780" i="50"/>
  <c r="P798" i="50"/>
  <c r="P797" i="50" s="1"/>
  <c r="P815" i="50"/>
  <c r="P814" i="50" s="1"/>
  <c r="P812" i="50" s="1"/>
  <c r="N840" i="50"/>
  <c r="O880" i="50"/>
  <c r="U867" i="50"/>
  <c r="V867" i="50" s="1"/>
  <c r="U889" i="50"/>
  <c r="V889" i="50" s="1"/>
  <c r="U856" i="50"/>
  <c r="V856" i="50" s="1"/>
  <c r="T900" i="50"/>
  <c r="T899" i="50" s="1"/>
  <c r="T897" i="50" s="1"/>
  <c r="T895" i="50" s="1"/>
  <c r="U912" i="50"/>
  <c r="V912" i="50" s="1"/>
  <c r="U833" i="50"/>
  <c r="U866" i="50"/>
  <c r="V866" i="50" s="1"/>
  <c r="U882" i="50"/>
  <c r="V882" i="50" s="1"/>
  <c r="H929" i="50"/>
  <c r="D885" i="50"/>
  <c r="D845" i="50" s="1"/>
  <c r="D843" i="50" s="1"/>
  <c r="Q886" i="50"/>
  <c r="Q885" i="50" s="1"/>
  <c r="U888" i="50"/>
  <c r="V888" i="50" s="1"/>
  <c r="Q900" i="50"/>
  <c r="Q899" i="50" s="1"/>
  <c r="Q897" i="50" s="1"/>
  <c r="Q895" i="50" s="1"/>
  <c r="R970" i="50"/>
  <c r="N886" i="50"/>
  <c r="S848" i="50"/>
  <c r="S847" i="50" s="1"/>
  <c r="O881" i="50"/>
  <c r="S886" i="50"/>
  <c r="S885" i="50" s="1"/>
  <c r="O887" i="50"/>
  <c r="O910" i="50"/>
  <c r="Q947" i="50"/>
  <c r="Q946" i="50" s="1"/>
  <c r="Q944" i="50" s="1"/>
  <c r="Q942" i="50" s="1"/>
  <c r="H956" i="50"/>
  <c r="H955" i="50" s="1"/>
  <c r="H953" i="50" s="1"/>
  <c r="H951" i="50" s="1"/>
  <c r="H982" i="50"/>
  <c r="H981" i="50" s="1"/>
  <c r="H979" i="50" s="1"/>
  <c r="N996" i="50"/>
  <c r="O997" i="50"/>
  <c r="N1032" i="50"/>
  <c r="O1032" i="50" s="1"/>
  <c r="O1034" i="50"/>
  <c r="U1049" i="50"/>
  <c r="V1049" i="50" s="1"/>
  <c r="Q1047" i="50"/>
  <c r="Q1046" i="50" s="1"/>
  <c r="Q1044" i="50" s="1"/>
  <c r="Q1042" i="50" s="1"/>
  <c r="S1051" i="50"/>
  <c r="O1082" i="50"/>
  <c r="U958" i="50"/>
  <c r="V958" i="50" s="1"/>
  <c r="Q956" i="50"/>
  <c r="Q955" i="50" s="1"/>
  <c r="Q953" i="50" s="1"/>
  <c r="Q951" i="50" s="1"/>
  <c r="O967" i="50"/>
  <c r="U1008" i="50"/>
  <c r="V1008" i="50" s="1"/>
  <c r="O1029" i="50"/>
  <c r="N1046" i="50"/>
  <c r="O1047" i="50"/>
  <c r="R886" i="50"/>
  <c r="R885" i="50" s="1"/>
  <c r="O934" i="50"/>
  <c r="O957" i="50"/>
  <c r="V968" i="50"/>
  <c r="U1005" i="50"/>
  <c r="V1006" i="50"/>
  <c r="V1011" i="50"/>
  <c r="U1014" i="50"/>
  <c r="V1014" i="50" s="1"/>
  <c r="O1017" i="50"/>
  <c r="U1057" i="50"/>
  <c r="Q1056" i="50"/>
  <c r="Q1055" i="50" s="1"/>
  <c r="Q1053" i="50" s="1"/>
  <c r="Q1051" i="50" s="1"/>
  <c r="K970" i="50"/>
  <c r="U1017" i="50"/>
  <c r="V1017" i="50" s="1"/>
  <c r="U1020" i="50"/>
  <c r="V1020" i="50" s="1"/>
  <c r="H947" i="50"/>
  <c r="U975" i="50"/>
  <c r="V976" i="50"/>
  <c r="U986" i="50"/>
  <c r="V986" i="50" s="1"/>
  <c r="N1005" i="50"/>
  <c r="O1083" i="50"/>
  <c r="H1082" i="50"/>
  <c r="H1081" i="50" s="1"/>
  <c r="H1079" i="50" s="1"/>
  <c r="H1077" i="50" s="1"/>
  <c r="U967" i="50"/>
  <c r="K1051" i="50"/>
  <c r="T1051" i="50"/>
  <c r="R933" i="50"/>
  <c r="R929" i="50" s="1"/>
  <c r="R897" i="50" s="1"/>
  <c r="R895" i="50" s="1"/>
  <c r="U997" i="50"/>
  <c r="V998" i="50"/>
  <c r="U1007" i="50"/>
  <c r="V1007" i="50" s="1"/>
  <c r="Q1005" i="50"/>
  <c r="Q1004" i="50" s="1"/>
  <c r="Q1002" i="50" s="1"/>
  <c r="Q1000" i="50" s="1"/>
  <c r="O1028" i="50"/>
  <c r="N1026" i="50"/>
  <c r="V957" i="50"/>
  <c r="U959" i="50"/>
  <c r="V959" i="50" s="1"/>
  <c r="O968" i="50"/>
  <c r="H970" i="50"/>
  <c r="O982" i="50"/>
  <c r="N981" i="50"/>
  <c r="O1006" i="50"/>
  <c r="O1036" i="50"/>
  <c r="O1037" i="50"/>
  <c r="O1039" i="50"/>
  <c r="V1048" i="50"/>
  <c r="D1051" i="50"/>
  <c r="H1062" i="50"/>
  <c r="H1061" i="50" s="1"/>
  <c r="H1059" i="50" s="1"/>
  <c r="H1051" i="50" s="1"/>
  <c r="O1063" i="50"/>
  <c r="V1072" i="50"/>
  <c r="V1075" i="50"/>
  <c r="U948" i="50"/>
  <c r="P947" i="50"/>
  <c r="P946" i="50" s="1"/>
  <c r="P944" i="50" s="1"/>
  <c r="P942" i="50" s="1"/>
  <c r="H964" i="50"/>
  <c r="N975" i="50"/>
  <c r="V1039" i="50"/>
  <c r="V1066" i="50"/>
  <c r="V1069" i="50"/>
  <c r="N955" i="50"/>
  <c r="O956" i="50"/>
  <c r="U1030" i="50"/>
  <c r="Q1029" i="50"/>
  <c r="Q1028" i="50" s="1"/>
  <c r="Q1026" i="50" s="1"/>
  <c r="Q1024" i="50" s="1"/>
  <c r="U1037" i="50"/>
  <c r="J1051" i="50"/>
  <c r="U1063" i="50"/>
  <c r="T970" i="50"/>
  <c r="U982" i="50"/>
  <c r="R1005" i="50"/>
  <c r="R1004" i="50" s="1"/>
  <c r="R1002" i="50" s="1"/>
  <c r="R1000" i="50" s="1"/>
  <c r="O1055" i="50"/>
  <c r="N1053" i="50"/>
  <c r="N1081" i="50"/>
  <c r="U1083" i="50"/>
  <c r="N1062" i="50"/>
  <c r="P1062" i="50"/>
  <c r="P1061" i="50" s="1"/>
  <c r="P1059" i="50" s="1"/>
  <c r="P1051" i="50" s="1"/>
  <c r="O1038" i="50"/>
  <c r="I848" i="48"/>
  <c r="N852" i="48"/>
  <c r="C808" i="50" l="1"/>
  <c r="C1085" i="50" s="1"/>
  <c r="C13" i="50" s="1"/>
  <c r="H361" i="50"/>
  <c r="H329" i="50" s="1"/>
  <c r="H327" i="50" s="1"/>
  <c r="H897" i="50"/>
  <c r="H895" i="50" s="1"/>
  <c r="P113" i="50"/>
  <c r="D429" i="50"/>
  <c r="H962" i="50"/>
  <c r="O962" i="50" s="1"/>
  <c r="O964" i="50"/>
  <c r="N714" i="50"/>
  <c r="O715" i="50"/>
  <c r="V758" i="50"/>
  <c r="U757" i="50"/>
  <c r="O793" i="50"/>
  <c r="V657" i="50"/>
  <c r="U656" i="50"/>
  <c r="O665" i="50"/>
  <c r="N664" i="50"/>
  <c r="O643" i="50"/>
  <c r="N641" i="50"/>
  <c r="N639" i="50" s="1"/>
  <c r="O639" i="50" s="1"/>
  <c r="V542" i="50"/>
  <c r="U541" i="50"/>
  <c r="S308" i="50"/>
  <c r="N265" i="50"/>
  <c r="O267" i="50"/>
  <c r="N294" i="50"/>
  <c r="O294" i="50" s="1"/>
  <c r="O296" i="50"/>
  <c r="V222" i="50"/>
  <c r="U221" i="50"/>
  <c r="V101" i="50"/>
  <c r="U100" i="50"/>
  <c r="U73" i="50"/>
  <c r="V74" i="50"/>
  <c r="U1062" i="50"/>
  <c r="V1063" i="50"/>
  <c r="J1085" i="50"/>
  <c r="J13" i="50" s="1"/>
  <c r="N613" i="50"/>
  <c r="O613" i="50" s="1"/>
  <c r="O614" i="50"/>
  <c r="S845" i="50"/>
  <c r="S843" i="50" s="1"/>
  <c r="S808" i="50" s="1"/>
  <c r="V880" i="50"/>
  <c r="D808" i="50"/>
  <c r="O518" i="50"/>
  <c r="N517" i="50"/>
  <c r="Q406" i="50"/>
  <c r="Q395" i="50" s="1"/>
  <c r="Q393" i="50" s="1"/>
  <c r="U472" i="50"/>
  <c r="D308" i="50"/>
  <c r="V276" i="50"/>
  <c r="U275" i="50"/>
  <c r="U180" i="50"/>
  <c r="V181" i="50"/>
  <c r="V22" i="50"/>
  <c r="U21" i="50"/>
  <c r="V54" i="50"/>
  <c r="U626" i="50"/>
  <c r="N979" i="50"/>
  <c r="O979" i="50" s="1"/>
  <c r="O981" i="50"/>
  <c r="V975" i="50"/>
  <c r="U974" i="50"/>
  <c r="N994" i="50"/>
  <c r="O996" i="50"/>
  <c r="P810" i="50"/>
  <c r="O820" i="50"/>
  <c r="N818" i="50"/>
  <c r="O818" i="50" s="1"/>
  <c r="O815" i="50"/>
  <c r="N814" i="50"/>
  <c r="H547" i="50"/>
  <c r="H545" i="50" s="1"/>
  <c r="P547" i="50"/>
  <c r="P545" i="50" s="1"/>
  <c r="O550" i="50"/>
  <c r="U398" i="50"/>
  <c r="V399" i="50"/>
  <c r="V408" i="50"/>
  <c r="U407" i="50"/>
  <c r="O283" i="50"/>
  <c r="N282" i="50"/>
  <c r="U212" i="50"/>
  <c r="V213" i="50"/>
  <c r="O245" i="50"/>
  <c r="U280" i="50"/>
  <c r="V282" i="50"/>
  <c r="N97" i="50"/>
  <c r="O99" i="50"/>
  <c r="N154" i="50"/>
  <c r="O154" i="50" s="1"/>
  <c r="O155" i="50"/>
  <c r="P15" i="50"/>
  <c r="O52" i="50"/>
  <c r="U58" i="50"/>
  <c r="V58" i="50" s="1"/>
  <c r="V59" i="50"/>
  <c r="N687" i="50"/>
  <c r="N685" i="50" s="1"/>
  <c r="O685" i="50" s="1"/>
  <c r="O688" i="50"/>
  <c r="U1036" i="50"/>
  <c r="V1037" i="50"/>
  <c r="V997" i="50"/>
  <c r="U996" i="50"/>
  <c r="N1061" i="50"/>
  <c r="O1062" i="50"/>
  <c r="U947" i="50"/>
  <c r="V948" i="50"/>
  <c r="U1082" i="50"/>
  <c r="V1083" i="50"/>
  <c r="V1030" i="50"/>
  <c r="U1029" i="50"/>
  <c r="O947" i="50"/>
  <c r="H946" i="50"/>
  <c r="O886" i="50"/>
  <c r="N885" i="50"/>
  <c r="O885" i="50" s="1"/>
  <c r="P754" i="50"/>
  <c r="P752" i="50" s="1"/>
  <c r="O821" i="50"/>
  <c r="O798" i="50"/>
  <c r="N797" i="50"/>
  <c r="O797" i="50" s="1"/>
  <c r="U785" i="50"/>
  <c r="V786" i="50"/>
  <c r="V706" i="50"/>
  <c r="U705" i="50"/>
  <c r="V618" i="50"/>
  <c r="U617" i="50"/>
  <c r="V617" i="50" s="1"/>
  <c r="S547" i="50"/>
  <c r="S545" i="50" s="1"/>
  <c r="S429" i="50" s="1"/>
  <c r="U550" i="50"/>
  <c r="V551" i="50"/>
  <c r="N471" i="50"/>
  <c r="O472" i="50"/>
  <c r="P429" i="50"/>
  <c r="P395" i="50"/>
  <c r="P393" i="50" s="1"/>
  <c r="V256" i="50"/>
  <c r="U255" i="50"/>
  <c r="U297" i="50"/>
  <c r="V298" i="50"/>
  <c r="N274" i="50"/>
  <c r="O275" i="50"/>
  <c r="U229" i="50"/>
  <c r="V230" i="50"/>
  <c r="V171" i="50"/>
  <c r="U170" i="50"/>
  <c r="O181" i="50"/>
  <c r="N180" i="50"/>
  <c r="O244" i="50"/>
  <c r="N242" i="50"/>
  <c r="U886" i="50"/>
  <c r="O291" i="50"/>
  <c r="N290" i="50"/>
  <c r="O212" i="50"/>
  <c r="N211" i="50"/>
  <c r="U154" i="50"/>
  <c r="V154" i="50" s="1"/>
  <c r="V155" i="50"/>
  <c r="O137" i="50"/>
  <c r="N136" i="50"/>
  <c r="O136" i="50" s="1"/>
  <c r="U815" i="50"/>
  <c r="V816" i="50"/>
  <c r="O255" i="50"/>
  <c r="N254" i="50"/>
  <c r="O1053" i="50"/>
  <c r="N953" i="50"/>
  <c r="O955" i="50"/>
  <c r="V764" i="50"/>
  <c r="U763" i="50"/>
  <c r="V775" i="50"/>
  <c r="U773" i="50"/>
  <c r="U821" i="50"/>
  <c r="V822" i="50"/>
  <c r="O696" i="50"/>
  <c r="N694" i="50"/>
  <c r="O694" i="50" s="1"/>
  <c r="U421" i="50"/>
  <c r="V422" i="50"/>
  <c r="O617" i="50"/>
  <c r="V437" i="50"/>
  <c r="U436" i="50"/>
  <c r="N448" i="50"/>
  <c r="O450" i="50"/>
  <c r="U245" i="50"/>
  <c r="V246" i="50"/>
  <c r="U451" i="50"/>
  <c r="V452" i="50"/>
  <c r="U137" i="50"/>
  <c r="V138" i="50"/>
  <c r="V315" i="50"/>
  <c r="V1005" i="50"/>
  <c r="U1004" i="50"/>
  <c r="U956" i="50"/>
  <c r="V967" i="50"/>
  <c r="U966" i="50"/>
  <c r="T845" i="50"/>
  <c r="T843" i="50" s="1"/>
  <c r="T808" i="50" s="1"/>
  <c r="P791" i="50"/>
  <c r="P789" i="50" s="1"/>
  <c r="V677" i="50"/>
  <c r="U676" i="50"/>
  <c r="U697" i="50"/>
  <c r="V698" i="50"/>
  <c r="U643" i="50"/>
  <c r="V644" i="50"/>
  <c r="O451" i="50"/>
  <c r="O420" i="50"/>
  <c r="N418" i="50"/>
  <c r="O418" i="50" s="1"/>
  <c r="U332" i="50"/>
  <c r="V333" i="50"/>
  <c r="U403" i="50"/>
  <c r="V404" i="50"/>
  <c r="N169" i="50"/>
  <c r="O169" i="50" s="1"/>
  <c r="O170" i="50"/>
  <c r="V174" i="50"/>
  <c r="U173" i="50"/>
  <c r="V173" i="50" s="1"/>
  <c r="U190" i="50"/>
  <c r="V191" i="50"/>
  <c r="U62" i="50"/>
  <c r="V62" i="50" s="1"/>
  <c r="V64" i="50"/>
  <c r="V780" i="50"/>
  <c r="U779" i="50"/>
  <c r="F1085" i="50"/>
  <c r="F13" i="50" s="1"/>
  <c r="N675" i="50"/>
  <c r="O676" i="50"/>
  <c r="U794" i="50"/>
  <c r="V795" i="50"/>
  <c r="V730" i="50"/>
  <c r="U729" i="50"/>
  <c r="V666" i="50"/>
  <c r="U665" i="50"/>
  <c r="H655" i="50"/>
  <c r="O656" i="50"/>
  <c r="O407" i="50"/>
  <c r="U426" i="50"/>
  <c r="V427" i="50"/>
  <c r="Q329" i="50"/>
  <c r="Q327" i="50" s="1"/>
  <c r="Q308" i="50" s="1"/>
  <c r="V292" i="50"/>
  <c r="U291" i="50"/>
  <c r="O120" i="50"/>
  <c r="N119" i="50"/>
  <c r="O109" i="50"/>
  <c r="N108" i="50"/>
  <c r="N106" i="50" s="1"/>
  <c r="Q15" i="50"/>
  <c r="O73" i="50"/>
  <c r="N71" i="50"/>
  <c r="O757" i="50"/>
  <c r="N756" i="50"/>
  <c r="U797" i="50"/>
  <c r="V797" i="50" s="1"/>
  <c r="V798" i="50"/>
  <c r="N1024" i="50"/>
  <c r="O1024" i="50" s="1"/>
  <c r="O1026" i="50"/>
  <c r="N778" i="50"/>
  <c r="O778" i="50" s="1"/>
  <c r="O779" i="50"/>
  <c r="N728" i="50"/>
  <c r="O729" i="50"/>
  <c r="N623" i="50"/>
  <c r="O625" i="50"/>
  <c r="N494" i="50"/>
  <c r="O495" i="50"/>
  <c r="Q613" i="50"/>
  <c r="Q547" i="50" s="1"/>
  <c r="Q545" i="50" s="1"/>
  <c r="Q429" i="50" s="1"/>
  <c r="Q1085" i="50" s="1"/>
  <c r="Q13" i="50" s="1"/>
  <c r="U632" i="50"/>
  <c r="T393" i="50"/>
  <c r="T308" i="50" s="1"/>
  <c r="O436" i="50"/>
  <c r="N435" i="50"/>
  <c r="O332" i="50"/>
  <c r="N331" i="50"/>
  <c r="S113" i="50"/>
  <c r="O304" i="50"/>
  <c r="N302" i="50"/>
  <c r="N218" i="50"/>
  <c r="O220" i="50"/>
  <c r="U84" i="50"/>
  <c r="N1079" i="50"/>
  <c r="O1081" i="50"/>
  <c r="O832" i="50"/>
  <c r="N831" i="50"/>
  <c r="U981" i="50"/>
  <c r="V982" i="50"/>
  <c r="U1047" i="50"/>
  <c r="U832" i="50"/>
  <c r="V833" i="50"/>
  <c r="O840" i="50"/>
  <c r="N839" i="50"/>
  <c r="N772" i="50"/>
  <c r="O773" i="50"/>
  <c r="V689" i="50"/>
  <c r="U688" i="50"/>
  <c r="U715" i="50"/>
  <c r="V615" i="50"/>
  <c r="U614" i="50"/>
  <c r="U518" i="50"/>
  <c r="V496" i="50"/>
  <c r="U495" i="50"/>
  <c r="U362" i="50"/>
  <c r="V363" i="50"/>
  <c r="V323" i="50"/>
  <c r="U109" i="50"/>
  <c r="V110" i="50"/>
  <c r="O305" i="50"/>
  <c r="U237" i="50"/>
  <c r="V238" i="50"/>
  <c r="N64" i="50"/>
  <c r="O65" i="50"/>
  <c r="N81" i="50"/>
  <c r="O83" i="50"/>
  <c r="O397" i="50"/>
  <c r="O236" i="50"/>
  <c r="N234" i="50"/>
  <c r="U120" i="50"/>
  <c r="H228" i="50"/>
  <c r="O229" i="50"/>
  <c r="N19" i="50"/>
  <c r="O21" i="50"/>
  <c r="V92" i="50"/>
  <c r="U91" i="50"/>
  <c r="V91" i="50" s="1"/>
  <c r="U835" i="50"/>
  <c r="V835" i="50" s="1"/>
  <c r="V837" i="50"/>
  <c r="O705" i="50"/>
  <c r="N704" i="50"/>
  <c r="N974" i="50"/>
  <c r="O975" i="50"/>
  <c r="N1004" i="50"/>
  <c r="O1005" i="50"/>
  <c r="V1057" i="50"/>
  <c r="U1056" i="50"/>
  <c r="N1044" i="50"/>
  <c r="O1046" i="50"/>
  <c r="H754" i="50"/>
  <c r="H752" i="50" s="1"/>
  <c r="T651" i="50"/>
  <c r="T429" i="50" s="1"/>
  <c r="N762" i="50"/>
  <c r="O762" i="50" s="1"/>
  <c r="O763" i="50"/>
  <c r="O644" i="50"/>
  <c r="N537" i="50"/>
  <c r="O537" i="50" s="1"/>
  <c r="O539" i="50"/>
  <c r="V304" i="50"/>
  <c r="U302" i="50"/>
  <c r="V268" i="50"/>
  <c r="U267" i="50"/>
  <c r="N189" i="50"/>
  <c r="O190" i="50"/>
  <c r="S1085" i="50" l="1"/>
  <c r="S13" i="50" s="1"/>
  <c r="N702" i="50"/>
  <c r="N700" i="50" s="1"/>
  <c r="O700" i="50" s="1"/>
  <c r="O704" i="50"/>
  <c r="V518" i="50"/>
  <c r="U517" i="50"/>
  <c r="V1047" i="50"/>
  <c r="U1046" i="50"/>
  <c r="V665" i="50"/>
  <c r="U664" i="50"/>
  <c r="U675" i="50"/>
  <c r="V676" i="50"/>
  <c r="O211" i="50"/>
  <c r="N209" i="50"/>
  <c r="U228" i="50"/>
  <c r="V229" i="50"/>
  <c r="N469" i="50"/>
  <c r="O471" i="50"/>
  <c r="U946" i="50"/>
  <c r="V947" i="50"/>
  <c r="V120" i="50"/>
  <c r="U119" i="50"/>
  <c r="U1081" i="50"/>
  <c r="V1082" i="50"/>
  <c r="N187" i="50"/>
  <c r="O189" i="50"/>
  <c r="V109" i="50"/>
  <c r="U108" i="50"/>
  <c r="U613" i="50"/>
  <c r="V613" i="50" s="1"/>
  <c r="V614" i="50"/>
  <c r="N621" i="50"/>
  <c r="O621" i="50" s="1"/>
  <c r="O623" i="50"/>
  <c r="U290" i="50"/>
  <c r="V291" i="50"/>
  <c r="O675" i="50"/>
  <c r="N669" i="50"/>
  <c r="O669" i="50" s="1"/>
  <c r="U420" i="50"/>
  <c r="V421" i="50"/>
  <c r="N951" i="50"/>
  <c r="O951" i="50" s="1"/>
  <c r="O953" i="50"/>
  <c r="V407" i="50"/>
  <c r="V221" i="50"/>
  <c r="U220" i="50"/>
  <c r="V237" i="50"/>
  <c r="U236" i="50"/>
  <c r="U265" i="50"/>
  <c r="V267" i="50"/>
  <c r="V981" i="50"/>
  <c r="U979" i="50"/>
  <c r="V979" i="50" s="1"/>
  <c r="V729" i="50"/>
  <c r="U728" i="50"/>
  <c r="U402" i="50"/>
  <c r="V402" i="50" s="1"/>
  <c r="V403" i="50"/>
  <c r="V137" i="50"/>
  <c r="U136" i="50"/>
  <c r="V136" i="50" s="1"/>
  <c r="N288" i="50"/>
  <c r="O290" i="50"/>
  <c r="N272" i="50"/>
  <c r="O272" i="50" s="1"/>
  <c r="O274" i="50"/>
  <c r="U549" i="50"/>
  <c r="V550" i="50"/>
  <c r="N1059" i="50"/>
  <c r="O1061" i="50"/>
  <c r="V180" i="50"/>
  <c r="U178" i="50"/>
  <c r="N662" i="50"/>
  <c r="O664" i="50"/>
  <c r="N300" i="50"/>
  <c r="O300" i="50" s="1"/>
  <c r="O302" i="50"/>
  <c r="O331" i="50"/>
  <c r="V715" i="50"/>
  <c r="U714" i="50"/>
  <c r="O831" i="50"/>
  <c r="N829" i="50"/>
  <c r="O728" i="50"/>
  <c r="N726" i="50"/>
  <c r="U778" i="50"/>
  <c r="V778" i="50" s="1"/>
  <c r="V779" i="50"/>
  <c r="V996" i="50"/>
  <c r="U994" i="50"/>
  <c r="O994" i="50"/>
  <c r="N992" i="50"/>
  <c r="O992" i="50" s="1"/>
  <c r="V275" i="50"/>
  <c r="U274" i="50"/>
  <c r="U272" i="50" s="1"/>
  <c r="V272" i="50" s="1"/>
  <c r="T1085" i="50"/>
  <c r="T13" i="50" s="1"/>
  <c r="N252" i="50"/>
  <c r="O254" i="50"/>
  <c r="U296" i="50"/>
  <c r="V297" i="50"/>
  <c r="U397" i="50"/>
  <c r="V398" i="50"/>
  <c r="V974" i="50"/>
  <c r="U972" i="50"/>
  <c r="O1044" i="50"/>
  <c r="N1042" i="50"/>
  <c r="O1042" i="50" s="1"/>
  <c r="O435" i="50"/>
  <c r="N433" i="50"/>
  <c r="U425" i="50"/>
  <c r="V425" i="50" s="1"/>
  <c r="V426" i="50"/>
  <c r="U793" i="50"/>
  <c r="V794" i="50"/>
  <c r="U964" i="50"/>
  <c r="V966" i="50"/>
  <c r="U820" i="50"/>
  <c r="V821" i="50"/>
  <c r="N240" i="50"/>
  <c r="O240" i="50" s="1"/>
  <c r="O242" i="50"/>
  <c r="N95" i="50"/>
  <c r="O95" i="50" s="1"/>
  <c r="O97" i="50"/>
  <c r="U494" i="50"/>
  <c r="V495" i="50"/>
  <c r="U687" i="50"/>
  <c r="V688" i="50"/>
  <c r="U1055" i="50"/>
  <c r="V1056" i="50"/>
  <c r="N69" i="50"/>
  <c r="O69" i="50" s="1"/>
  <c r="O71" i="50"/>
  <c r="U244" i="50"/>
  <c r="V245" i="50"/>
  <c r="V773" i="50"/>
  <c r="U772" i="50"/>
  <c r="U254" i="50"/>
  <c r="V255" i="50"/>
  <c r="U704" i="50"/>
  <c r="V705" i="50"/>
  <c r="V1036" i="50"/>
  <c r="U1034" i="50"/>
  <c r="V472" i="50"/>
  <c r="U471" i="50"/>
  <c r="N263" i="50"/>
  <c r="O263" i="50" s="1"/>
  <c r="O265" i="50"/>
  <c r="N791" i="50"/>
  <c r="V332" i="50"/>
  <c r="U331" i="50"/>
  <c r="U885" i="50"/>
  <c r="V886" i="50"/>
  <c r="U655" i="50"/>
  <c r="V656" i="50"/>
  <c r="N79" i="50"/>
  <c r="O79" i="50" s="1"/>
  <c r="O81" i="50"/>
  <c r="O19" i="50"/>
  <c r="N17" i="50"/>
  <c r="O772" i="50"/>
  <c r="N770" i="50"/>
  <c r="V84" i="50"/>
  <c r="U83" i="50"/>
  <c r="V956" i="50"/>
  <c r="U955" i="50"/>
  <c r="U814" i="50"/>
  <c r="V815" i="50"/>
  <c r="N178" i="50"/>
  <c r="O180" i="50"/>
  <c r="V1029" i="50"/>
  <c r="U1028" i="50"/>
  <c r="V280" i="50"/>
  <c r="U278" i="50"/>
  <c r="V278" i="50" s="1"/>
  <c r="U450" i="50"/>
  <c r="V451" i="50"/>
  <c r="H944" i="50"/>
  <c r="O946" i="50"/>
  <c r="N1077" i="50"/>
  <c r="O1077" i="50" s="1"/>
  <c r="O1079" i="50"/>
  <c r="N62" i="50"/>
  <c r="O64" i="50"/>
  <c r="V362" i="50"/>
  <c r="O839" i="50"/>
  <c r="N837" i="50"/>
  <c r="V632" i="50"/>
  <c r="U631" i="50"/>
  <c r="V631" i="50" s="1"/>
  <c r="V190" i="50"/>
  <c r="U189" i="50"/>
  <c r="U1002" i="50"/>
  <c r="V1004" i="50"/>
  <c r="O448" i="50"/>
  <c r="N446" i="50"/>
  <c r="O446" i="50" s="1"/>
  <c r="U762" i="50"/>
  <c r="V762" i="50" s="1"/>
  <c r="V763" i="50"/>
  <c r="N812" i="50"/>
  <c r="O814" i="50"/>
  <c r="U625" i="50"/>
  <c r="V626" i="50"/>
  <c r="N547" i="50"/>
  <c r="V1062" i="50"/>
  <c r="U1061" i="50"/>
  <c r="V757" i="50"/>
  <c r="U756" i="50"/>
  <c r="U300" i="50"/>
  <c r="V300" i="50" s="1"/>
  <c r="V302" i="50"/>
  <c r="N754" i="50"/>
  <c r="O756" i="50"/>
  <c r="N1002" i="50"/>
  <c r="O1004" i="50"/>
  <c r="O228" i="50"/>
  <c r="H226" i="50"/>
  <c r="O218" i="50"/>
  <c r="N216" i="50"/>
  <c r="O216" i="50" s="1"/>
  <c r="N104" i="50"/>
  <c r="O104" i="50" s="1"/>
  <c r="O106" i="50"/>
  <c r="V643" i="50"/>
  <c r="U641" i="50"/>
  <c r="U435" i="50"/>
  <c r="V436" i="50"/>
  <c r="U169" i="50"/>
  <c r="V170" i="50"/>
  <c r="V785" i="50"/>
  <c r="U784" i="50"/>
  <c r="U782" i="50" s="1"/>
  <c r="V782" i="50" s="1"/>
  <c r="O517" i="50"/>
  <c r="N515" i="50"/>
  <c r="U211" i="50"/>
  <c r="V212" i="50"/>
  <c r="U52" i="50"/>
  <c r="U71" i="50"/>
  <c r="V73" i="50"/>
  <c r="U539" i="50"/>
  <c r="V541" i="50"/>
  <c r="N972" i="50"/>
  <c r="O974" i="50"/>
  <c r="O234" i="50"/>
  <c r="N232" i="50"/>
  <c r="O232" i="50" s="1"/>
  <c r="U831" i="50"/>
  <c r="V832" i="50"/>
  <c r="O494" i="50"/>
  <c r="N492" i="50"/>
  <c r="N117" i="50"/>
  <c r="O119" i="50"/>
  <c r="H653" i="50"/>
  <c r="O655" i="50"/>
  <c r="U696" i="50"/>
  <c r="V697" i="50"/>
  <c r="O282" i="50"/>
  <c r="N280" i="50"/>
  <c r="U19" i="50"/>
  <c r="V21" i="50"/>
  <c r="D1085" i="50"/>
  <c r="D13" i="50" s="1"/>
  <c r="V100" i="50"/>
  <c r="U99" i="50"/>
  <c r="N712" i="50"/>
  <c r="O714" i="50"/>
  <c r="U433" i="50" l="1"/>
  <c r="V435" i="50"/>
  <c r="N1000" i="50"/>
  <c r="O1000" i="50" s="1"/>
  <c r="O1002" i="50"/>
  <c r="N835" i="50"/>
  <c r="O835" i="50" s="1"/>
  <c r="O837" i="50"/>
  <c r="V772" i="50"/>
  <c r="U770" i="50"/>
  <c r="U117" i="50"/>
  <c r="V119" i="50"/>
  <c r="V19" i="50"/>
  <c r="U17" i="50"/>
  <c r="V71" i="50"/>
  <c r="U69" i="50"/>
  <c r="V69" i="50" s="1"/>
  <c r="V641" i="50"/>
  <c r="U639" i="50"/>
  <c r="V639" i="50" s="1"/>
  <c r="O812" i="50"/>
  <c r="N810" i="50"/>
  <c r="N768" i="50"/>
  <c r="O768" i="50" s="1"/>
  <c r="O770" i="50"/>
  <c r="O791" i="50"/>
  <c r="N789" i="50"/>
  <c r="O789" i="50" s="1"/>
  <c r="V494" i="50"/>
  <c r="U492" i="50"/>
  <c r="N250" i="50"/>
  <c r="O250" i="50" s="1"/>
  <c r="O252" i="50"/>
  <c r="O829" i="50"/>
  <c r="N827" i="50"/>
  <c r="O827" i="50" s="1"/>
  <c r="U218" i="50"/>
  <c r="V220" i="50"/>
  <c r="U288" i="50"/>
  <c r="V290" i="50"/>
  <c r="N490" i="50"/>
  <c r="O490" i="50" s="1"/>
  <c r="O492" i="50"/>
  <c r="U50" i="50"/>
  <c r="V50" i="50" s="1"/>
  <c r="V52" i="50"/>
  <c r="N752" i="50"/>
  <c r="O752" i="50" s="1"/>
  <c r="O754" i="50"/>
  <c r="U1026" i="50"/>
  <c r="V1028" i="50"/>
  <c r="N431" i="50"/>
  <c r="O433" i="50"/>
  <c r="O1059" i="50"/>
  <c r="N1051" i="50"/>
  <c r="O1051" i="50" s="1"/>
  <c r="V675" i="50"/>
  <c r="U669" i="50"/>
  <c r="V669" i="50" s="1"/>
  <c r="O17" i="50"/>
  <c r="N15" i="50"/>
  <c r="O15" i="50" s="1"/>
  <c r="V244" i="50"/>
  <c r="U242" i="50"/>
  <c r="V714" i="50"/>
  <c r="U712" i="50"/>
  <c r="U726" i="50"/>
  <c r="V728" i="50"/>
  <c r="V664" i="50"/>
  <c r="U662" i="50"/>
  <c r="V662" i="50" s="1"/>
  <c r="U547" i="50"/>
  <c r="V549" i="50"/>
  <c r="U829" i="50"/>
  <c r="V831" i="50"/>
  <c r="N513" i="50"/>
  <c r="O513" i="50" s="1"/>
  <c r="O515" i="50"/>
  <c r="V756" i="50"/>
  <c r="U754" i="50"/>
  <c r="O62" i="50"/>
  <c r="N50" i="50"/>
  <c r="O50" i="50" s="1"/>
  <c r="N176" i="50"/>
  <c r="O176" i="50" s="1"/>
  <c r="O178" i="50"/>
  <c r="V946" i="50"/>
  <c r="U944" i="50"/>
  <c r="U1044" i="50"/>
  <c r="V1046" i="50"/>
  <c r="U469" i="50"/>
  <c r="V471" i="50"/>
  <c r="V1034" i="50"/>
  <c r="U1032" i="50"/>
  <c r="V1032" i="50" s="1"/>
  <c r="U970" i="50"/>
  <c r="V970" i="50" s="1"/>
  <c r="V972" i="50"/>
  <c r="U106" i="50"/>
  <c r="V108" i="50"/>
  <c r="V1061" i="50"/>
  <c r="U1059" i="50"/>
  <c r="V1059" i="50" s="1"/>
  <c r="V1002" i="50"/>
  <c r="U1000" i="50"/>
  <c r="V1000" i="50" s="1"/>
  <c r="U812" i="50"/>
  <c r="V814" i="50"/>
  <c r="U818" i="50"/>
  <c r="V818" i="50" s="1"/>
  <c r="V820" i="50"/>
  <c r="U992" i="50"/>
  <c r="V992" i="50" s="1"/>
  <c r="V994" i="50"/>
  <c r="O469" i="50"/>
  <c r="N467" i="50"/>
  <c r="O467" i="50" s="1"/>
  <c r="U515" i="50"/>
  <c r="V517" i="50"/>
  <c r="N278" i="50"/>
  <c r="O278" i="50" s="1"/>
  <c r="O280" i="50"/>
  <c r="U694" i="50"/>
  <c r="V694" i="50" s="1"/>
  <c r="V696" i="50"/>
  <c r="N710" i="50"/>
  <c r="O710" i="50" s="1"/>
  <c r="O712" i="50"/>
  <c r="U187" i="50"/>
  <c r="V189" i="50"/>
  <c r="V955" i="50"/>
  <c r="U953" i="50"/>
  <c r="V655" i="50"/>
  <c r="U653" i="50"/>
  <c r="O288" i="50"/>
  <c r="N286" i="50"/>
  <c r="O286" i="50" s="1"/>
  <c r="U209" i="50"/>
  <c r="V211" i="50"/>
  <c r="V99" i="50"/>
  <c r="U97" i="50"/>
  <c r="H651" i="50"/>
  <c r="H429" i="50" s="1"/>
  <c r="O653" i="50"/>
  <c r="O972" i="50"/>
  <c r="N970" i="50"/>
  <c r="O970" i="50" s="1"/>
  <c r="H224" i="50"/>
  <c r="O226" i="50"/>
  <c r="N545" i="50"/>
  <c r="O545" i="50" s="1"/>
  <c r="O547" i="50"/>
  <c r="O944" i="50"/>
  <c r="H942" i="50"/>
  <c r="V704" i="50"/>
  <c r="U702" i="50"/>
  <c r="U1053" i="50"/>
  <c r="V1055" i="50"/>
  <c r="V964" i="50"/>
  <c r="U962" i="50"/>
  <c r="V962" i="50" s="1"/>
  <c r="V397" i="50"/>
  <c r="U418" i="50"/>
  <c r="V418" i="50" s="1"/>
  <c r="V420" i="50"/>
  <c r="N185" i="50"/>
  <c r="O185" i="50" s="1"/>
  <c r="O187" i="50"/>
  <c r="U226" i="50"/>
  <c r="U224" i="50" s="1"/>
  <c r="V224" i="50" s="1"/>
  <c r="V228" i="50"/>
  <c r="O662" i="50"/>
  <c r="N651" i="50"/>
  <c r="O651" i="50" s="1"/>
  <c r="V265" i="50"/>
  <c r="U263" i="50"/>
  <c r="V263" i="50" s="1"/>
  <c r="N207" i="50"/>
  <c r="O207" i="50" s="1"/>
  <c r="O209" i="50"/>
  <c r="N115" i="50"/>
  <c r="O117" i="50"/>
  <c r="U537" i="50"/>
  <c r="V537" i="50" s="1"/>
  <c r="V539" i="50"/>
  <c r="V625" i="50"/>
  <c r="U623" i="50"/>
  <c r="U448" i="50"/>
  <c r="V450" i="50"/>
  <c r="V83" i="50"/>
  <c r="U81" i="50"/>
  <c r="V331" i="50"/>
  <c r="V254" i="50"/>
  <c r="U252" i="50"/>
  <c r="V687" i="50"/>
  <c r="U685" i="50"/>
  <c r="V685" i="50" s="1"/>
  <c r="U791" i="50"/>
  <c r="V793" i="50"/>
  <c r="U294" i="50"/>
  <c r="V294" i="50" s="1"/>
  <c r="V296" i="50"/>
  <c r="N724" i="50"/>
  <c r="O724" i="50" s="1"/>
  <c r="O726" i="50"/>
  <c r="U176" i="50"/>
  <c r="V176" i="50" s="1"/>
  <c r="V178" i="50"/>
  <c r="U234" i="50"/>
  <c r="V236" i="50"/>
  <c r="V1081" i="50"/>
  <c r="U1079" i="50"/>
  <c r="U789" i="50" l="1"/>
  <c r="V789" i="50" s="1"/>
  <c r="V791" i="50"/>
  <c r="U185" i="50"/>
  <c r="V185" i="50" s="1"/>
  <c r="V187" i="50"/>
  <c r="U467" i="50"/>
  <c r="V467" i="50" s="1"/>
  <c r="V469" i="50"/>
  <c r="V1026" i="50"/>
  <c r="U1024" i="50"/>
  <c r="V1024" i="50" s="1"/>
  <c r="O810" i="50"/>
  <c r="U446" i="50"/>
  <c r="V446" i="50" s="1"/>
  <c r="V448" i="50"/>
  <c r="V515" i="50"/>
  <c r="U513" i="50"/>
  <c r="V513" i="50" s="1"/>
  <c r="N429" i="50"/>
  <c r="O429" i="50" s="1"/>
  <c r="O431" i="50"/>
  <c r="U1077" i="50"/>
  <c r="V1077" i="50" s="1"/>
  <c r="V1079" i="50"/>
  <c r="U700" i="50"/>
  <c r="V700" i="50" s="1"/>
  <c r="V702" i="50"/>
  <c r="U95" i="50"/>
  <c r="V95" i="50" s="1"/>
  <c r="V97" i="50"/>
  <c r="V242" i="50"/>
  <c r="U240" i="50"/>
  <c r="V240" i="50" s="1"/>
  <c r="V953" i="50"/>
  <c r="U951" i="50"/>
  <c r="V951" i="50" s="1"/>
  <c r="V726" i="50"/>
  <c r="U724" i="50"/>
  <c r="V724" i="50" s="1"/>
  <c r="V770" i="50"/>
  <c r="U768" i="50"/>
  <c r="V768" i="50" s="1"/>
  <c r="U1042" i="50"/>
  <c r="V1042" i="50" s="1"/>
  <c r="V1044" i="50"/>
  <c r="V754" i="50"/>
  <c r="U752" i="50"/>
  <c r="V752" i="50" s="1"/>
  <c r="U621" i="50"/>
  <c r="V621" i="50" s="1"/>
  <c r="V623" i="50"/>
  <c r="U710" i="50"/>
  <c r="V710" i="50" s="1"/>
  <c r="V712" i="50"/>
  <c r="V1053" i="50"/>
  <c r="U1051" i="50"/>
  <c r="V1051" i="50" s="1"/>
  <c r="O942" i="50"/>
  <c r="U942" i="50"/>
  <c r="V942" i="50" s="1"/>
  <c r="V944" i="50"/>
  <c r="V492" i="50"/>
  <c r="U490" i="50"/>
  <c r="V490" i="50" s="1"/>
  <c r="V17" i="50"/>
  <c r="V218" i="50"/>
  <c r="U216" i="50"/>
  <c r="V216" i="50" s="1"/>
  <c r="U250" i="50"/>
  <c r="V250" i="50" s="1"/>
  <c r="V252" i="50"/>
  <c r="V234" i="50"/>
  <c r="U232" i="50"/>
  <c r="V232" i="50" s="1"/>
  <c r="O115" i="50"/>
  <c r="N113" i="50"/>
  <c r="O113" i="50" s="1"/>
  <c r="U207" i="50"/>
  <c r="V207" i="50" s="1"/>
  <c r="V209" i="50"/>
  <c r="U104" i="50"/>
  <c r="V104" i="50" s="1"/>
  <c r="V106" i="50"/>
  <c r="U827" i="50"/>
  <c r="V827" i="50" s="1"/>
  <c r="V829" i="50"/>
  <c r="U545" i="50"/>
  <c r="V545" i="50" s="1"/>
  <c r="V547" i="50"/>
  <c r="U651" i="50"/>
  <c r="V651" i="50" s="1"/>
  <c r="V653" i="50"/>
  <c r="V433" i="50"/>
  <c r="U431" i="50"/>
  <c r="U79" i="50"/>
  <c r="V79" i="50" s="1"/>
  <c r="V81" i="50"/>
  <c r="H113" i="50"/>
  <c r="O224" i="50"/>
  <c r="U810" i="50"/>
  <c r="V812" i="50"/>
  <c r="U286" i="50"/>
  <c r="V286" i="50" s="1"/>
  <c r="V288" i="50"/>
  <c r="U115" i="50"/>
  <c r="V117" i="50"/>
  <c r="U429" i="50" l="1"/>
  <c r="V429" i="50" s="1"/>
  <c r="V431" i="50"/>
  <c r="V115" i="50"/>
  <c r="U113" i="50"/>
  <c r="V113" i="50" s="1"/>
  <c r="V810" i="50"/>
  <c r="U15" i="50"/>
  <c r="V15" i="50" s="1"/>
  <c r="K324" i="50" l="1"/>
  <c r="R324" i="50" s="1"/>
  <c r="R322" i="50" s="1"/>
  <c r="E319" i="50"/>
  <c r="I366" i="50" l="1"/>
  <c r="P366" i="50" s="1"/>
  <c r="H319" i="50"/>
  <c r="H318" i="50" s="1"/>
  <c r="H314" i="50" s="1"/>
  <c r="H312" i="50" s="1"/>
  <c r="H310" i="50" s="1"/>
  <c r="E318" i="50"/>
  <c r="E314" i="50" s="1"/>
  <c r="E312" i="50" s="1"/>
  <c r="E310" i="50" s="1"/>
  <c r="K319" i="50"/>
  <c r="N324" i="50"/>
  <c r="K322" i="50"/>
  <c r="I374" i="50"/>
  <c r="I371" i="50"/>
  <c r="I369" i="50"/>
  <c r="I378" i="50"/>
  <c r="Q65" i="49"/>
  <c r="R319" i="50" l="1"/>
  <c r="N319" i="50"/>
  <c r="K318" i="50"/>
  <c r="K314" i="50" s="1"/>
  <c r="K312" i="50" s="1"/>
  <c r="K310" i="50" s="1"/>
  <c r="N366" i="50"/>
  <c r="O366" i="50" s="1"/>
  <c r="U366" i="50"/>
  <c r="V366" i="50" s="1"/>
  <c r="U324" i="50"/>
  <c r="O324" i="50"/>
  <c r="N322" i="50"/>
  <c r="N369" i="50"/>
  <c r="O369" i="50" s="1"/>
  <c r="P369" i="50"/>
  <c r="U369" i="50" s="1"/>
  <c r="V369" i="50" s="1"/>
  <c r="P371" i="50"/>
  <c r="U371" i="50" s="1"/>
  <c r="V371" i="50" s="1"/>
  <c r="N371" i="50"/>
  <c r="O371" i="50" s="1"/>
  <c r="P378" i="50"/>
  <c r="U378" i="50" s="1"/>
  <c r="V378" i="50" s="1"/>
  <c r="N378" i="50"/>
  <c r="O378" i="50" s="1"/>
  <c r="N374" i="50"/>
  <c r="P374" i="50"/>
  <c r="I365" i="50"/>
  <c r="I361" i="50" s="1"/>
  <c r="I329" i="50" s="1"/>
  <c r="I327" i="50" s="1"/>
  <c r="I308" i="50" s="1"/>
  <c r="I378" i="48"/>
  <c r="P849" i="48"/>
  <c r="O319" i="50" l="1"/>
  <c r="N318" i="50"/>
  <c r="O318" i="50" s="1"/>
  <c r="R318" i="50"/>
  <c r="R314" i="50" s="1"/>
  <c r="R312" i="50" s="1"/>
  <c r="R310" i="50" s="1"/>
  <c r="U319" i="50"/>
  <c r="O322" i="50"/>
  <c r="V324" i="50"/>
  <c r="U322" i="50"/>
  <c r="U374" i="50"/>
  <c r="P365" i="50"/>
  <c r="P361" i="50" s="1"/>
  <c r="P329" i="50" s="1"/>
  <c r="P327" i="50" s="1"/>
  <c r="P308" i="50" s="1"/>
  <c r="O374" i="50"/>
  <c r="N365" i="50"/>
  <c r="K319" i="48" l="1"/>
  <c r="N314" i="50"/>
  <c r="O314" i="50" s="1"/>
  <c r="Q25" i="49"/>
  <c r="Q24" i="49" s="1"/>
  <c r="Q22" i="49" s="1"/>
  <c r="V319" i="50"/>
  <c r="U318" i="50"/>
  <c r="V318" i="50" s="1"/>
  <c r="V322" i="50"/>
  <c r="O365" i="50"/>
  <c r="N361" i="50"/>
  <c r="V374" i="50"/>
  <c r="U365" i="50"/>
  <c r="I67" i="49"/>
  <c r="I66" i="49"/>
  <c r="K66" i="49" s="1"/>
  <c r="I65" i="49"/>
  <c r="K65" i="49" s="1"/>
  <c r="I64" i="49"/>
  <c r="J63" i="49"/>
  <c r="J50" i="49" s="1"/>
  <c r="I39" i="49"/>
  <c r="Q36" i="49"/>
  <c r="Q35" i="49" s="1"/>
  <c r="J35" i="49"/>
  <c r="J29" i="49"/>
  <c r="J28" i="49" s="1"/>
  <c r="I25" i="49"/>
  <c r="J24" i="49"/>
  <c r="J22" i="49" s="1"/>
  <c r="J21" i="49" s="1"/>
  <c r="J20" i="49" s="1"/>
  <c r="K39" i="49" l="1"/>
  <c r="K38" i="49" s="1"/>
  <c r="I38" i="49"/>
  <c r="R38" i="49" s="1"/>
  <c r="I63" i="49"/>
  <c r="I49" i="49" s="1"/>
  <c r="I48" i="49" s="1"/>
  <c r="I46" i="49" s="1"/>
  <c r="I45" i="49" s="1"/>
  <c r="I44" i="49" s="1"/>
  <c r="S25" i="49"/>
  <c r="T25" i="49" s="1"/>
  <c r="K25" i="49"/>
  <c r="K24" i="49" s="1"/>
  <c r="J27" i="49"/>
  <c r="J18" i="49" s="1"/>
  <c r="J17" i="49" s="1"/>
  <c r="J16" i="49" s="1"/>
  <c r="J49" i="49"/>
  <c r="J48" i="49" s="1"/>
  <c r="J46" i="49" s="1"/>
  <c r="J45" i="49" s="1"/>
  <c r="J44" i="49" s="1"/>
  <c r="R65" i="49"/>
  <c r="S65" i="49"/>
  <c r="T65" i="49" s="1"/>
  <c r="S39" i="49"/>
  <c r="S38" i="49" s="1"/>
  <c r="R39" i="49"/>
  <c r="K64" i="49"/>
  <c r="N312" i="50"/>
  <c r="N310" i="50" s="1"/>
  <c r="O310" i="50" s="1"/>
  <c r="K31" i="49"/>
  <c r="I29" i="49"/>
  <c r="I28" i="49" s="1"/>
  <c r="U314" i="50"/>
  <c r="V365" i="50"/>
  <c r="U361" i="50"/>
  <c r="U329" i="50" s="1"/>
  <c r="O361" i="50"/>
  <c r="N329" i="50"/>
  <c r="I24" i="49"/>
  <c r="I22" i="49" s="1"/>
  <c r="I21" i="49" s="1"/>
  <c r="I20" i="49" s="1"/>
  <c r="K22" i="49"/>
  <c r="K21" i="49" s="1"/>
  <c r="K20" i="49" s="1"/>
  <c r="I36" i="49"/>
  <c r="K67" i="49"/>
  <c r="R25" i="49"/>
  <c r="J14" i="49" l="1"/>
  <c r="T39" i="49"/>
  <c r="T38" i="49"/>
  <c r="K63" i="49"/>
  <c r="K50" i="49" s="1"/>
  <c r="R24" i="49"/>
  <c r="O312" i="50"/>
  <c r="S24" i="49"/>
  <c r="S22" i="49" s="1"/>
  <c r="U312" i="50"/>
  <c r="U310" i="50" s="1"/>
  <c r="V310" i="50" s="1"/>
  <c r="K29" i="49"/>
  <c r="K28" i="49" s="1"/>
  <c r="U327" i="50"/>
  <c r="V329" i="50"/>
  <c r="O329" i="50"/>
  <c r="N327" i="50"/>
  <c r="K36" i="49"/>
  <c r="K35" i="49" s="1"/>
  <c r="I35" i="49"/>
  <c r="I27" i="49" s="1"/>
  <c r="I18" i="49" s="1"/>
  <c r="I17" i="49" s="1"/>
  <c r="I16" i="49" s="1"/>
  <c r="I14" i="49" s="1"/>
  <c r="S36" i="49"/>
  <c r="R22" i="49"/>
  <c r="Q21" i="49"/>
  <c r="T24" i="49"/>
  <c r="R36" i="49"/>
  <c r="K49" i="49" l="1"/>
  <c r="K48" i="49" s="1"/>
  <c r="K46" i="49" s="1"/>
  <c r="K45" i="49" s="1"/>
  <c r="K44" i="49" s="1"/>
  <c r="V312" i="50"/>
  <c r="K27" i="49"/>
  <c r="K18" i="49" s="1"/>
  <c r="K17" i="49" s="1"/>
  <c r="K16" i="49" s="1"/>
  <c r="O327" i="50"/>
  <c r="V327" i="50"/>
  <c r="T22" i="49"/>
  <c r="S21" i="49"/>
  <c r="R35" i="49"/>
  <c r="R21" i="49"/>
  <c r="Q20" i="49"/>
  <c r="T36" i="49"/>
  <c r="S35" i="49"/>
  <c r="T35" i="49" s="1"/>
  <c r="K14" i="49" l="1"/>
  <c r="T21" i="49"/>
  <c r="S20" i="49"/>
  <c r="R20" i="49"/>
  <c r="T20" i="49" l="1"/>
  <c r="T1083" i="48" l="1"/>
  <c r="S1083" i="48"/>
  <c r="S1082" i="48" s="1"/>
  <c r="S1081" i="48" s="1"/>
  <c r="S1079" i="48" s="1"/>
  <c r="S1077" i="48" s="1"/>
  <c r="R1083" i="48"/>
  <c r="R1082" i="48" s="1"/>
  <c r="R1081" i="48" s="1"/>
  <c r="R1079" i="48" s="1"/>
  <c r="R1077" i="48" s="1"/>
  <c r="Q1083" i="48"/>
  <c r="P1083" i="48"/>
  <c r="N1083" i="48"/>
  <c r="H1083" i="48"/>
  <c r="H1082" i="48" s="1"/>
  <c r="H1081" i="48" s="1"/>
  <c r="H1079" i="48" s="1"/>
  <c r="H1077" i="48" s="1"/>
  <c r="T1082" i="48"/>
  <c r="T1081" i="48" s="1"/>
  <c r="T1079" i="48" s="1"/>
  <c r="T1077" i="48" s="1"/>
  <c r="P1082" i="48"/>
  <c r="P1081" i="48" s="1"/>
  <c r="M1082" i="48"/>
  <c r="L1082" i="48"/>
  <c r="L1081" i="48" s="1"/>
  <c r="L1079" i="48" s="1"/>
  <c r="L1077" i="48" s="1"/>
  <c r="K1082" i="48"/>
  <c r="K1081" i="48" s="1"/>
  <c r="K1079" i="48" s="1"/>
  <c r="K1077" i="48" s="1"/>
  <c r="J1082" i="48"/>
  <c r="J1081" i="48" s="1"/>
  <c r="J1079" i="48" s="1"/>
  <c r="J1077" i="48" s="1"/>
  <c r="I1082" i="48"/>
  <c r="G1082" i="48"/>
  <c r="F1082" i="48"/>
  <c r="E1082" i="48"/>
  <c r="E1081" i="48" s="1"/>
  <c r="E1079" i="48" s="1"/>
  <c r="E1077" i="48" s="1"/>
  <c r="D1082" i="48"/>
  <c r="D1081" i="48" s="1"/>
  <c r="D1079" i="48" s="1"/>
  <c r="D1077" i="48" s="1"/>
  <c r="C1082" i="48"/>
  <c r="C1081" i="48" s="1"/>
  <c r="C1079" i="48" s="1"/>
  <c r="C1077" i="48" s="1"/>
  <c r="M1081" i="48"/>
  <c r="M1079" i="48" s="1"/>
  <c r="M1077" i="48" s="1"/>
  <c r="I1081" i="48"/>
  <c r="G1081" i="48"/>
  <c r="G1079" i="48" s="1"/>
  <c r="G1077" i="48" s="1"/>
  <c r="F1081" i="48"/>
  <c r="F1079" i="48" s="1"/>
  <c r="F1077" i="48" s="1"/>
  <c r="P1079" i="48"/>
  <c r="P1077" i="48" s="1"/>
  <c r="I1079" i="48"/>
  <c r="I1077" i="48" s="1"/>
  <c r="T1075" i="48"/>
  <c r="S1075" i="48"/>
  <c r="R1075" i="48"/>
  <c r="Q1075" i="48"/>
  <c r="P1075" i="48"/>
  <c r="N1075" i="48"/>
  <c r="H1075" i="48"/>
  <c r="T1074" i="48"/>
  <c r="S1074" i="48"/>
  <c r="R1074" i="48"/>
  <c r="Q1074" i="48"/>
  <c r="U1074" i="48" s="1"/>
  <c r="V1074" i="48" s="1"/>
  <c r="P1074" i="48"/>
  <c r="N1074" i="48"/>
  <c r="H1074" i="48"/>
  <c r="T1073" i="48"/>
  <c r="S1073" i="48"/>
  <c r="R1073" i="48"/>
  <c r="Q1073" i="48"/>
  <c r="P1073" i="48"/>
  <c r="U1073" i="48" s="1"/>
  <c r="V1073" i="48" s="1"/>
  <c r="N1073" i="48"/>
  <c r="H1073" i="48"/>
  <c r="T1072" i="48"/>
  <c r="S1072" i="48"/>
  <c r="R1072" i="48"/>
  <c r="Q1072" i="48"/>
  <c r="P1072" i="48"/>
  <c r="N1072" i="48"/>
  <c r="H1072" i="48"/>
  <c r="T1071" i="48"/>
  <c r="S1071" i="48"/>
  <c r="R1071" i="48"/>
  <c r="Q1071" i="48"/>
  <c r="P1071" i="48"/>
  <c r="N1071" i="48"/>
  <c r="H1071" i="48"/>
  <c r="T1070" i="48"/>
  <c r="S1070" i="48"/>
  <c r="R1070" i="48"/>
  <c r="Q1070" i="48"/>
  <c r="P1070" i="48"/>
  <c r="N1070" i="48"/>
  <c r="H1070" i="48"/>
  <c r="T1069" i="48"/>
  <c r="S1069" i="48"/>
  <c r="R1069" i="48"/>
  <c r="Q1069" i="48"/>
  <c r="P1069" i="48"/>
  <c r="N1069" i="48"/>
  <c r="H1069" i="48"/>
  <c r="T1068" i="48"/>
  <c r="S1068" i="48"/>
  <c r="R1068" i="48"/>
  <c r="Q1068" i="48"/>
  <c r="P1068" i="48"/>
  <c r="N1068" i="48"/>
  <c r="H1068" i="48"/>
  <c r="T1067" i="48"/>
  <c r="S1067" i="48"/>
  <c r="R1067" i="48"/>
  <c r="Q1067" i="48"/>
  <c r="P1067" i="48"/>
  <c r="N1067" i="48"/>
  <c r="H1067" i="48"/>
  <c r="T1066" i="48"/>
  <c r="S1066" i="48"/>
  <c r="R1066" i="48"/>
  <c r="Q1066" i="48"/>
  <c r="P1066" i="48"/>
  <c r="N1066" i="48"/>
  <c r="H1066" i="48"/>
  <c r="T1065" i="48"/>
  <c r="S1065" i="48"/>
  <c r="R1065" i="48"/>
  <c r="Q1065" i="48"/>
  <c r="P1065" i="48"/>
  <c r="N1065" i="48"/>
  <c r="H1065" i="48"/>
  <c r="T1064" i="48"/>
  <c r="S1064" i="48"/>
  <c r="R1064" i="48"/>
  <c r="Q1064" i="48"/>
  <c r="P1064" i="48"/>
  <c r="N1064" i="48"/>
  <c r="H1064" i="48"/>
  <c r="T1063" i="48"/>
  <c r="S1063" i="48"/>
  <c r="R1063" i="48"/>
  <c r="Q1063" i="48"/>
  <c r="P1063" i="48"/>
  <c r="N1063" i="48"/>
  <c r="O1063" i="48" s="1"/>
  <c r="H1063" i="48"/>
  <c r="M1062" i="48"/>
  <c r="M1061" i="48" s="1"/>
  <c r="M1059" i="48" s="1"/>
  <c r="L1062" i="48"/>
  <c r="L1061" i="48" s="1"/>
  <c r="L1059" i="48" s="1"/>
  <c r="K1062" i="48"/>
  <c r="J1062" i="48"/>
  <c r="I1062" i="48"/>
  <c r="I1061" i="48" s="1"/>
  <c r="I1059" i="48" s="1"/>
  <c r="G1062" i="48"/>
  <c r="G1061" i="48" s="1"/>
  <c r="G1059" i="48" s="1"/>
  <c r="F1062" i="48"/>
  <c r="F1061" i="48" s="1"/>
  <c r="F1059" i="48" s="1"/>
  <c r="E1062" i="48"/>
  <c r="E1061" i="48" s="1"/>
  <c r="E1059" i="48" s="1"/>
  <c r="D1062" i="48"/>
  <c r="D1061" i="48" s="1"/>
  <c r="D1059" i="48" s="1"/>
  <c r="C1062" i="48"/>
  <c r="C1061" i="48" s="1"/>
  <c r="C1059" i="48" s="1"/>
  <c r="K1061" i="48"/>
  <c r="K1059" i="48" s="1"/>
  <c r="J1061" i="48"/>
  <c r="J1059" i="48" s="1"/>
  <c r="T1057" i="48"/>
  <c r="T1056" i="48" s="1"/>
  <c r="T1055" i="48" s="1"/>
  <c r="T1053" i="48" s="1"/>
  <c r="S1057" i="48"/>
  <c r="S1056" i="48" s="1"/>
  <c r="S1055" i="48" s="1"/>
  <c r="R1057" i="48"/>
  <c r="R1056" i="48" s="1"/>
  <c r="R1055" i="48" s="1"/>
  <c r="R1053" i="48" s="1"/>
  <c r="Q1057" i="48"/>
  <c r="Q1056" i="48" s="1"/>
  <c r="Q1055" i="48" s="1"/>
  <c r="Q1053" i="48" s="1"/>
  <c r="P1057" i="48"/>
  <c r="P1056" i="48" s="1"/>
  <c r="P1055" i="48" s="1"/>
  <c r="P1053" i="48" s="1"/>
  <c r="N1057" i="48"/>
  <c r="H1057" i="48"/>
  <c r="H1056" i="48" s="1"/>
  <c r="H1055" i="48" s="1"/>
  <c r="H1053" i="48" s="1"/>
  <c r="M1056" i="48"/>
  <c r="L1056" i="48"/>
  <c r="L1055" i="48" s="1"/>
  <c r="L1053" i="48" s="1"/>
  <c r="K1056" i="48"/>
  <c r="J1056" i="48"/>
  <c r="J1055" i="48" s="1"/>
  <c r="J1053" i="48" s="1"/>
  <c r="I1056" i="48"/>
  <c r="I1055" i="48" s="1"/>
  <c r="I1053" i="48" s="1"/>
  <c r="G1056" i="48"/>
  <c r="G1055" i="48" s="1"/>
  <c r="G1053" i="48" s="1"/>
  <c r="F1056" i="48"/>
  <c r="E1056" i="48"/>
  <c r="E1055" i="48" s="1"/>
  <c r="E1053" i="48" s="1"/>
  <c r="D1056" i="48"/>
  <c r="D1055" i="48" s="1"/>
  <c r="D1053" i="48" s="1"/>
  <c r="C1056" i="48"/>
  <c r="M1055" i="48"/>
  <c r="M1053" i="48" s="1"/>
  <c r="K1055" i="48"/>
  <c r="K1053" i="48" s="1"/>
  <c r="F1055" i="48"/>
  <c r="C1055" i="48"/>
  <c r="C1053" i="48" s="1"/>
  <c r="C1051" i="48" s="1"/>
  <c r="S1053" i="48"/>
  <c r="F1053" i="48"/>
  <c r="T1049" i="48"/>
  <c r="S1049" i="48"/>
  <c r="R1049" i="48"/>
  <c r="Q1049" i="48"/>
  <c r="P1049" i="48"/>
  <c r="N1049" i="48"/>
  <c r="H1049" i="48"/>
  <c r="T1048" i="48"/>
  <c r="S1048" i="48"/>
  <c r="S1047" i="48" s="1"/>
  <c r="S1046" i="48" s="1"/>
  <c r="S1044" i="48" s="1"/>
  <c r="S1042" i="48" s="1"/>
  <c r="R1048" i="48"/>
  <c r="R1047" i="48" s="1"/>
  <c r="R1046" i="48" s="1"/>
  <c r="R1044" i="48" s="1"/>
  <c r="R1042" i="48" s="1"/>
  <c r="Q1048" i="48"/>
  <c r="P1048" i="48"/>
  <c r="N1048" i="48"/>
  <c r="H1048" i="48"/>
  <c r="M1047" i="48"/>
  <c r="M1046" i="48" s="1"/>
  <c r="M1044" i="48" s="1"/>
  <c r="M1042" i="48" s="1"/>
  <c r="L1047" i="48"/>
  <c r="L1046" i="48" s="1"/>
  <c r="K1047" i="48"/>
  <c r="J1047" i="48"/>
  <c r="J1046" i="48" s="1"/>
  <c r="J1044" i="48" s="1"/>
  <c r="J1042" i="48" s="1"/>
  <c r="I1047" i="48"/>
  <c r="I1046" i="48" s="1"/>
  <c r="I1044" i="48" s="1"/>
  <c r="I1042" i="48" s="1"/>
  <c r="G1047" i="48"/>
  <c r="G1046" i="48" s="1"/>
  <c r="G1044" i="48" s="1"/>
  <c r="G1042" i="48" s="1"/>
  <c r="F1047" i="48"/>
  <c r="F1046" i="48" s="1"/>
  <c r="F1044" i="48" s="1"/>
  <c r="F1042" i="48" s="1"/>
  <c r="E1047" i="48"/>
  <c r="E1046" i="48" s="1"/>
  <c r="E1044" i="48" s="1"/>
  <c r="E1042" i="48" s="1"/>
  <c r="D1047" i="48"/>
  <c r="D1046" i="48" s="1"/>
  <c r="D1044" i="48" s="1"/>
  <c r="D1042" i="48" s="1"/>
  <c r="C1047" i="48"/>
  <c r="C1046" i="48" s="1"/>
  <c r="C1044" i="48" s="1"/>
  <c r="C1042" i="48" s="1"/>
  <c r="K1046" i="48"/>
  <c r="K1044" i="48" s="1"/>
  <c r="K1042" i="48" s="1"/>
  <c r="L1044" i="48"/>
  <c r="L1042" i="48" s="1"/>
  <c r="T1040" i="48"/>
  <c r="S1040" i="48"/>
  <c r="R1040" i="48"/>
  <c r="Q1040" i="48"/>
  <c r="P1040" i="48"/>
  <c r="N1040" i="48"/>
  <c r="O1040" i="48" s="1"/>
  <c r="H1040" i="48"/>
  <c r="T1039" i="48"/>
  <c r="S1039" i="48"/>
  <c r="R1039" i="48"/>
  <c r="Q1039" i="48"/>
  <c r="P1039" i="48"/>
  <c r="N1039" i="48"/>
  <c r="H1039" i="48"/>
  <c r="T1038" i="48"/>
  <c r="S1038" i="48"/>
  <c r="R1038" i="48"/>
  <c r="R1037" i="48" s="1"/>
  <c r="R1036" i="48" s="1"/>
  <c r="R1034" i="48" s="1"/>
  <c r="R1032" i="48" s="1"/>
  <c r="Q1038" i="48"/>
  <c r="P1038" i="48"/>
  <c r="N1038" i="48"/>
  <c r="H1038" i="48"/>
  <c r="M1037" i="48"/>
  <c r="L1037" i="48"/>
  <c r="L1036" i="48" s="1"/>
  <c r="L1034" i="48" s="1"/>
  <c r="K1037" i="48"/>
  <c r="K1036" i="48" s="1"/>
  <c r="K1034" i="48" s="1"/>
  <c r="K1032" i="48" s="1"/>
  <c r="J1037" i="48"/>
  <c r="J1036" i="48" s="1"/>
  <c r="J1034" i="48" s="1"/>
  <c r="J1032" i="48" s="1"/>
  <c r="I1037" i="48"/>
  <c r="I1036" i="48" s="1"/>
  <c r="I1034" i="48" s="1"/>
  <c r="I1032" i="48" s="1"/>
  <c r="G1037" i="48"/>
  <c r="F1037" i="48"/>
  <c r="F1036" i="48" s="1"/>
  <c r="F1034" i="48" s="1"/>
  <c r="F1032" i="48" s="1"/>
  <c r="E1037" i="48"/>
  <c r="E1036" i="48" s="1"/>
  <c r="E1034" i="48" s="1"/>
  <c r="E1032" i="48" s="1"/>
  <c r="D1037" i="48"/>
  <c r="D1036" i="48" s="1"/>
  <c r="C1037" i="48"/>
  <c r="M1036" i="48"/>
  <c r="M1034" i="48" s="1"/>
  <c r="M1032" i="48" s="1"/>
  <c r="G1036" i="48"/>
  <c r="G1034" i="48" s="1"/>
  <c r="G1032" i="48" s="1"/>
  <c r="C1036" i="48"/>
  <c r="C1034" i="48" s="1"/>
  <c r="C1032" i="48" s="1"/>
  <c r="D1034" i="48"/>
  <c r="D1032" i="48" s="1"/>
  <c r="L1032" i="48"/>
  <c r="T1030" i="48"/>
  <c r="T1029" i="48" s="1"/>
  <c r="T1028" i="48" s="1"/>
  <c r="T1026" i="48" s="1"/>
  <c r="T1024" i="48" s="1"/>
  <c r="S1030" i="48"/>
  <c r="R1030" i="48"/>
  <c r="R1029" i="48" s="1"/>
  <c r="R1028" i="48" s="1"/>
  <c r="R1026" i="48" s="1"/>
  <c r="R1024" i="48" s="1"/>
  <c r="Q1030" i="48"/>
  <c r="Q1029" i="48" s="1"/>
  <c r="Q1028" i="48" s="1"/>
  <c r="Q1026" i="48" s="1"/>
  <c r="Q1024" i="48" s="1"/>
  <c r="P1030" i="48"/>
  <c r="P1029" i="48" s="1"/>
  <c r="P1028" i="48" s="1"/>
  <c r="P1026" i="48" s="1"/>
  <c r="P1024" i="48" s="1"/>
  <c r="N1030" i="48"/>
  <c r="H1030" i="48"/>
  <c r="H1029" i="48" s="1"/>
  <c r="H1028" i="48" s="1"/>
  <c r="H1026" i="48" s="1"/>
  <c r="H1024" i="48" s="1"/>
  <c r="S1029" i="48"/>
  <c r="S1028" i="48" s="1"/>
  <c r="S1026" i="48" s="1"/>
  <c r="S1024" i="48" s="1"/>
  <c r="M1029" i="48"/>
  <c r="L1029" i="48"/>
  <c r="L1028" i="48" s="1"/>
  <c r="L1026" i="48" s="1"/>
  <c r="L1024" i="48" s="1"/>
  <c r="K1029" i="48"/>
  <c r="K1028" i="48" s="1"/>
  <c r="K1026" i="48" s="1"/>
  <c r="K1024" i="48" s="1"/>
  <c r="J1029" i="48"/>
  <c r="J1028" i="48" s="1"/>
  <c r="J1026" i="48" s="1"/>
  <c r="J1024" i="48" s="1"/>
  <c r="I1029" i="48"/>
  <c r="G1029" i="48"/>
  <c r="G1028" i="48" s="1"/>
  <c r="G1026" i="48" s="1"/>
  <c r="G1024" i="48" s="1"/>
  <c r="F1029" i="48"/>
  <c r="F1028" i="48" s="1"/>
  <c r="F1026" i="48" s="1"/>
  <c r="F1024" i="48" s="1"/>
  <c r="E1029" i="48"/>
  <c r="E1028" i="48" s="1"/>
  <c r="D1029" i="48"/>
  <c r="D1028" i="48" s="1"/>
  <c r="D1026" i="48" s="1"/>
  <c r="D1024" i="48" s="1"/>
  <c r="C1029" i="48"/>
  <c r="C1028" i="48" s="1"/>
  <c r="C1026" i="48" s="1"/>
  <c r="C1024" i="48" s="1"/>
  <c r="M1028" i="48"/>
  <c r="M1026" i="48" s="1"/>
  <c r="M1024" i="48" s="1"/>
  <c r="I1028" i="48"/>
  <c r="I1026" i="48" s="1"/>
  <c r="I1024" i="48" s="1"/>
  <c r="E1026" i="48"/>
  <c r="E1024" i="48" s="1"/>
  <c r="T1022" i="48"/>
  <c r="S1022" i="48"/>
  <c r="R1022" i="48"/>
  <c r="Q1022" i="48"/>
  <c r="P1022" i="48"/>
  <c r="N1022" i="48"/>
  <c r="H1022" i="48"/>
  <c r="T1021" i="48"/>
  <c r="S1021" i="48"/>
  <c r="R1021" i="48"/>
  <c r="Q1021" i="48"/>
  <c r="P1021" i="48"/>
  <c r="N1021" i="48"/>
  <c r="H1021" i="48"/>
  <c r="T1020" i="48"/>
  <c r="S1020" i="48"/>
  <c r="R1020" i="48"/>
  <c r="Q1020" i="48"/>
  <c r="P1020" i="48"/>
  <c r="N1020" i="48"/>
  <c r="H1020" i="48"/>
  <c r="T1019" i="48"/>
  <c r="S1019" i="48"/>
  <c r="R1019" i="48"/>
  <c r="Q1019" i="48"/>
  <c r="U1019" i="48" s="1"/>
  <c r="V1019" i="48" s="1"/>
  <c r="P1019" i="48"/>
  <c r="N1019" i="48"/>
  <c r="H1019" i="48"/>
  <c r="T1018" i="48"/>
  <c r="S1018" i="48"/>
  <c r="R1018" i="48"/>
  <c r="Q1018" i="48"/>
  <c r="P1018" i="48"/>
  <c r="N1018" i="48"/>
  <c r="O1018" i="48" s="1"/>
  <c r="H1018" i="48"/>
  <c r="T1017" i="48"/>
  <c r="S1017" i="48"/>
  <c r="R1017" i="48"/>
  <c r="Q1017" i="48"/>
  <c r="P1017" i="48"/>
  <c r="N1017" i="48"/>
  <c r="H1017" i="48"/>
  <c r="T1016" i="48"/>
  <c r="S1016" i="48"/>
  <c r="R1016" i="48"/>
  <c r="Q1016" i="48"/>
  <c r="P1016" i="48"/>
  <c r="N1016" i="48"/>
  <c r="O1016" i="48" s="1"/>
  <c r="H1016" i="48"/>
  <c r="T1015" i="48"/>
  <c r="S1015" i="48"/>
  <c r="R1015" i="48"/>
  <c r="Q1015" i="48"/>
  <c r="P1015" i="48"/>
  <c r="N1015" i="48"/>
  <c r="H1015" i="48"/>
  <c r="T1014" i="48"/>
  <c r="S1014" i="48"/>
  <c r="R1014" i="48"/>
  <c r="Q1014" i="48"/>
  <c r="P1014" i="48"/>
  <c r="N1014" i="48"/>
  <c r="H1014" i="48"/>
  <c r="T1013" i="48"/>
  <c r="S1013" i="48"/>
  <c r="R1013" i="48"/>
  <c r="Q1013" i="48"/>
  <c r="P1013" i="48"/>
  <c r="N1013" i="48"/>
  <c r="H1013" i="48"/>
  <c r="T1012" i="48"/>
  <c r="S1012" i="48"/>
  <c r="R1012" i="48"/>
  <c r="Q1012" i="48"/>
  <c r="P1012" i="48"/>
  <c r="N1012" i="48"/>
  <c r="H1012" i="48"/>
  <c r="T1011" i="48"/>
  <c r="S1011" i="48"/>
  <c r="R1011" i="48"/>
  <c r="Q1011" i="48"/>
  <c r="P1011" i="48"/>
  <c r="N1011" i="48"/>
  <c r="H1011" i="48"/>
  <c r="T1010" i="48"/>
  <c r="S1010" i="48"/>
  <c r="R1010" i="48"/>
  <c r="Q1010" i="48"/>
  <c r="P1010" i="48"/>
  <c r="N1010" i="48"/>
  <c r="H1010" i="48"/>
  <c r="O1010" i="48" s="1"/>
  <c r="T1009" i="48"/>
  <c r="S1009" i="48"/>
  <c r="R1009" i="48"/>
  <c r="Q1009" i="48"/>
  <c r="P1009" i="48"/>
  <c r="N1009" i="48"/>
  <c r="H1009" i="48"/>
  <c r="T1008" i="48"/>
  <c r="S1008" i="48"/>
  <c r="R1008" i="48"/>
  <c r="Q1008" i="48"/>
  <c r="P1008" i="48"/>
  <c r="N1008" i="48"/>
  <c r="H1008" i="48"/>
  <c r="T1007" i="48"/>
  <c r="S1007" i="48"/>
  <c r="R1007" i="48"/>
  <c r="Q1007" i="48"/>
  <c r="P1007" i="48"/>
  <c r="N1007" i="48"/>
  <c r="H1007" i="48"/>
  <c r="T1006" i="48"/>
  <c r="S1006" i="48"/>
  <c r="R1006" i="48"/>
  <c r="Q1006" i="48"/>
  <c r="P1006" i="48"/>
  <c r="N1006" i="48"/>
  <c r="H1006" i="48"/>
  <c r="M1005" i="48"/>
  <c r="M1004" i="48" s="1"/>
  <c r="M1002" i="48" s="1"/>
  <c r="M1000" i="48" s="1"/>
  <c r="L1005" i="48"/>
  <c r="K1005" i="48"/>
  <c r="K1004" i="48" s="1"/>
  <c r="K1002" i="48" s="1"/>
  <c r="K1000" i="48" s="1"/>
  <c r="J1005" i="48"/>
  <c r="J1004" i="48" s="1"/>
  <c r="J1002" i="48" s="1"/>
  <c r="J1000" i="48" s="1"/>
  <c r="I1005" i="48"/>
  <c r="I1004" i="48" s="1"/>
  <c r="I1002" i="48" s="1"/>
  <c r="I1000" i="48" s="1"/>
  <c r="G1005" i="48"/>
  <c r="G1004" i="48" s="1"/>
  <c r="G1002" i="48" s="1"/>
  <c r="G1000" i="48" s="1"/>
  <c r="F1005" i="48"/>
  <c r="F1004" i="48" s="1"/>
  <c r="F1002" i="48" s="1"/>
  <c r="F1000" i="48" s="1"/>
  <c r="E1005" i="48"/>
  <c r="E1004" i="48" s="1"/>
  <c r="E1002" i="48" s="1"/>
  <c r="E1000" i="48" s="1"/>
  <c r="D1005" i="48"/>
  <c r="D1004" i="48" s="1"/>
  <c r="D1002" i="48" s="1"/>
  <c r="D1000" i="48" s="1"/>
  <c r="C1005" i="48"/>
  <c r="L1004" i="48"/>
  <c r="L1002" i="48" s="1"/>
  <c r="L1000" i="48" s="1"/>
  <c r="C1004" i="48"/>
  <c r="C1002" i="48"/>
  <c r="C1000" i="48" s="1"/>
  <c r="T998" i="48"/>
  <c r="T997" i="48" s="1"/>
  <c r="T996" i="48" s="1"/>
  <c r="T994" i="48" s="1"/>
  <c r="T992" i="48" s="1"/>
  <c r="S998" i="48"/>
  <c r="S997" i="48" s="1"/>
  <c r="S996" i="48" s="1"/>
  <c r="S994" i="48" s="1"/>
  <c r="S992" i="48" s="1"/>
  <c r="R998" i="48"/>
  <c r="R997" i="48" s="1"/>
  <c r="R996" i="48" s="1"/>
  <c r="R994" i="48" s="1"/>
  <c r="R992" i="48" s="1"/>
  <c r="Q998" i="48"/>
  <c r="Q997" i="48" s="1"/>
  <c r="Q996" i="48" s="1"/>
  <c r="Q994" i="48" s="1"/>
  <c r="Q992" i="48" s="1"/>
  <c r="P998" i="48"/>
  <c r="P997" i="48" s="1"/>
  <c r="P996" i="48" s="1"/>
  <c r="P994" i="48" s="1"/>
  <c r="P992" i="48" s="1"/>
  <c r="N998" i="48"/>
  <c r="H998" i="48"/>
  <c r="H997" i="48" s="1"/>
  <c r="M997" i="48"/>
  <c r="M996" i="48" s="1"/>
  <c r="M994" i="48" s="1"/>
  <c r="M992" i="48" s="1"/>
  <c r="L997" i="48"/>
  <c r="L996" i="48" s="1"/>
  <c r="L994" i="48" s="1"/>
  <c r="K997" i="48"/>
  <c r="K996" i="48" s="1"/>
  <c r="K994" i="48" s="1"/>
  <c r="K992" i="48" s="1"/>
  <c r="J997" i="48"/>
  <c r="I997" i="48"/>
  <c r="I996" i="48" s="1"/>
  <c r="I994" i="48" s="1"/>
  <c r="I992" i="48" s="1"/>
  <c r="G997" i="48"/>
  <c r="F997" i="48"/>
  <c r="F996" i="48" s="1"/>
  <c r="F994" i="48" s="1"/>
  <c r="F992" i="48" s="1"/>
  <c r="E997" i="48"/>
  <c r="E996" i="48" s="1"/>
  <c r="E994" i="48" s="1"/>
  <c r="E992" i="48" s="1"/>
  <c r="D997" i="48"/>
  <c r="D996" i="48" s="1"/>
  <c r="D994" i="48" s="1"/>
  <c r="D992" i="48" s="1"/>
  <c r="C997" i="48"/>
  <c r="J996" i="48"/>
  <c r="J994" i="48" s="1"/>
  <c r="J992" i="48" s="1"/>
  <c r="G996" i="48"/>
  <c r="G994" i="48" s="1"/>
  <c r="G992" i="48" s="1"/>
  <c r="C996" i="48"/>
  <c r="C994" i="48"/>
  <c r="C992" i="48" s="1"/>
  <c r="L992" i="48"/>
  <c r="T990" i="48"/>
  <c r="S990" i="48"/>
  <c r="R990" i="48"/>
  <c r="Q990" i="48"/>
  <c r="P990" i="48"/>
  <c r="N990" i="48"/>
  <c r="H990" i="48"/>
  <c r="T989" i="48"/>
  <c r="S989" i="48"/>
  <c r="R989" i="48"/>
  <c r="Q989" i="48"/>
  <c r="P989" i="48"/>
  <c r="N989" i="48"/>
  <c r="H989" i="48"/>
  <c r="T988" i="48"/>
  <c r="S988" i="48"/>
  <c r="R988" i="48"/>
  <c r="Q988" i="48"/>
  <c r="P988" i="48"/>
  <c r="N988" i="48"/>
  <c r="H988" i="48"/>
  <c r="T987" i="48"/>
  <c r="S987" i="48"/>
  <c r="R987" i="48"/>
  <c r="Q987" i="48"/>
  <c r="P987" i="48"/>
  <c r="N987" i="48"/>
  <c r="H987" i="48"/>
  <c r="T986" i="48"/>
  <c r="S986" i="48"/>
  <c r="R986" i="48"/>
  <c r="Q986" i="48"/>
  <c r="P986" i="48"/>
  <c r="N986" i="48"/>
  <c r="H986" i="48"/>
  <c r="T985" i="48"/>
  <c r="S985" i="48"/>
  <c r="R985" i="48"/>
  <c r="Q985" i="48"/>
  <c r="P985" i="48"/>
  <c r="N985" i="48"/>
  <c r="H985" i="48"/>
  <c r="T984" i="48"/>
  <c r="S984" i="48"/>
  <c r="R984" i="48"/>
  <c r="Q984" i="48"/>
  <c r="P984" i="48"/>
  <c r="N984" i="48"/>
  <c r="H984" i="48"/>
  <c r="T983" i="48"/>
  <c r="S983" i="48"/>
  <c r="R983" i="48"/>
  <c r="Q983" i="48"/>
  <c r="P983" i="48"/>
  <c r="N983" i="48"/>
  <c r="H983" i="48"/>
  <c r="M982" i="48"/>
  <c r="M981" i="48" s="1"/>
  <c r="M979" i="48" s="1"/>
  <c r="L982" i="48"/>
  <c r="L981" i="48" s="1"/>
  <c r="L979" i="48" s="1"/>
  <c r="K982" i="48"/>
  <c r="J982" i="48"/>
  <c r="J981" i="48" s="1"/>
  <c r="J979" i="48" s="1"/>
  <c r="I982" i="48"/>
  <c r="I981" i="48" s="1"/>
  <c r="I979" i="48" s="1"/>
  <c r="G982" i="48"/>
  <c r="F982" i="48"/>
  <c r="F981" i="48" s="1"/>
  <c r="F979" i="48" s="1"/>
  <c r="E982" i="48"/>
  <c r="E981" i="48" s="1"/>
  <c r="E979" i="48" s="1"/>
  <c r="D982" i="48"/>
  <c r="D981" i="48" s="1"/>
  <c r="D979" i="48" s="1"/>
  <c r="C982" i="48"/>
  <c r="K981" i="48"/>
  <c r="K979" i="48" s="1"/>
  <c r="G981" i="48"/>
  <c r="G979" i="48" s="1"/>
  <c r="C981" i="48"/>
  <c r="C979" i="48" s="1"/>
  <c r="T977" i="48"/>
  <c r="S977" i="48"/>
  <c r="R977" i="48"/>
  <c r="Q977" i="48"/>
  <c r="P977" i="48"/>
  <c r="N977" i="48"/>
  <c r="H977" i="48"/>
  <c r="T976" i="48"/>
  <c r="T975" i="48" s="1"/>
  <c r="T974" i="48" s="1"/>
  <c r="T972" i="48" s="1"/>
  <c r="S976" i="48"/>
  <c r="S975" i="48" s="1"/>
  <c r="S974" i="48" s="1"/>
  <c r="S972" i="48" s="1"/>
  <c r="R976" i="48"/>
  <c r="Q976" i="48"/>
  <c r="P976" i="48"/>
  <c r="N976" i="48"/>
  <c r="H976" i="48"/>
  <c r="M975" i="48"/>
  <c r="M974" i="48" s="1"/>
  <c r="M972" i="48" s="1"/>
  <c r="L975" i="48"/>
  <c r="L974" i="48" s="1"/>
  <c r="L972" i="48" s="1"/>
  <c r="K975" i="48"/>
  <c r="K974" i="48" s="1"/>
  <c r="K972" i="48" s="1"/>
  <c r="J975" i="48"/>
  <c r="I975" i="48"/>
  <c r="I974" i="48" s="1"/>
  <c r="I972" i="48" s="1"/>
  <c r="G975" i="48"/>
  <c r="G974" i="48" s="1"/>
  <c r="G972" i="48" s="1"/>
  <c r="F975" i="48"/>
  <c r="E975" i="48"/>
  <c r="D975" i="48"/>
  <c r="D974" i="48" s="1"/>
  <c r="D972" i="48" s="1"/>
  <c r="C975" i="48"/>
  <c r="C974" i="48" s="1"/>
  <c r="C972" i="48" s="1"/>
  <c r="J974" i="48"/>
  <c r="J972" i="48" s="1"/>
  <c r="F974" i="48"/>
  <c r="F972" i="48" s="1"/>
  <c r="E974" i="48"/>
  <c r="E972" i="48" s="1"/>
  <c r="T968" i="48"/>
  <c r="T967" i="48" s="1"/>
  <c r="T966" i="48" s="1"/>
  <c r="T964" i="48" s="1"/>
  <c r="T962" i="48" s="1"/>
  <c r="S968" i="48"/>
  <c r="S967" i="48" s="1"/>
  <c r="S966" i="48" s="1"/>
  <c r="S964" i="48" s="1"/>
  <c r="S962" i="48" s="1"/>
  <c r="R968" i="48"/>
  <c r="R967" i="48" s="1"/>
  <c r="R966" i="48" s="1"/>
  <c r="R964" i="48" s="1"/>
  <c r="R962" i="48" s="1"/>
  <c r="Q968" i="48"/>
  <c r="P968" i="48"/>
  <c r="N968" i="48"/>
  <c r="O968" i="48" s="1"/>
  <c r="H968" i="48"/>
  <c r="H967" i="48" s="1"/>
  <c r="H966" i="48" s="1"/>
  <c r="H964" i="48" s="1"/>
  <c r="H962" i="48" s="1"/>
  <c r="Q967" i="48"/>
  <c r="N967" i="48"/>
  <c r="M967" i="48"/>
  <c r="L967" i="48"/>
  <c r="K967" i="48"/>
  <c r="J967" i="48"/>
  <c r="I967" i="48"/>
  <c r="G967" i="48"/>
  <c r="F967" i="48"/>
  <c r="F966" i="48" s="1"/>
  <c r="F964" i="48" s="1"/>
  <c r="F962" i="48" s="1"/>
  <c r="E967" i="48"/>
  <c r="E966" i="48" s="1"/>
  <c r="E964" i="48" s="1"/>
  <c r="E962" i="48" s="1"/>
  <c r="D967" i="48"/>
  <c r="D966" i="48" s="1"/>
  <c r="D964" i="48" s="1"/>
  <c r="D962" i="48" s="1"/>
  <c r="C967" i="48"/>
  <c r="C966" i="48" s="1"/>
  <c r="C964" i="48" s="1"/>
  <c r="C962" i="48" s="1"/>
  <c r="Q966" i="48"/>
  <c r="Q964" i="48" s="1"/>
  <c r="Q962" i="48" s="1"/>
  <c r="N966" i="48"/>
  <c r="M966" i="48"/>
  <c r="L966" i="48"/>
  <c r="L964" i="48" s="1"/>
  <c r="L962" i="48" s="1"/>
  <c r="K966" i="48"/>
  <c r="K964" i="48" s="1"/>
  <c r="K962" i="48" s="1"/>
  <c r="J966" i="48"/>
  <c r="J964" i="48" s="1"/>
  <c r="J962" i="48" s="1"/>
  <c r="I966" i="48"/>
  <c r="I964" i="48" s="1"/>
  <c r="G966" i="48"/>
  <c r="G964" i="48" s="1"/>
  <c r="G962" i="48" s="1"/>
  <c r="N964" i="48"/>
  <c r="O964" i="48" s="1"/>
  <c r="M964" i="48"/>
  <c r="M962" i="48"/>
  <c r="I962" i="48"/>
  <c r="T960" i="48"/>
  <c r="S960" i="48"/>
  <c r="R960" i="48"/>
  <c r="Q960" i="48"/>
  <c r="P960" i="48"/>
  <c r="N960" i="48"/>
  <c r="H960" i="48"/>
  <c r="T959" i="48"/>
  <c r="S959" i="48"/>
  <c r="R959" i="48"/>
  <c r="Q959" i="48"/>
  <c r="P959" i="48"/>
  <c r="N959" i="48"/>
  <c r="H959" i="48"/>
  <c r="T958" i="48"/>
  <c r="S958" i="48"/>
  <c r="R958" i="48"/>
  <c r="Q958" i="48"/>
  <c r="P958" i="48"/>
  <c r="N958" i="48"/>
  <c r="H958" i="48"/>
  <c r="T957" i="48"/>
  <c r="S957" i="48"/>
  <c r="R957" i="48"/>
  <c r="Q957" i="48"/>
  <c r="P957" i="48"/>
  <c r="N957" i="48"/>
  <c r="H957" i="48"/>
  <c r="M956" i="48"/>
  <c r="M955" i="48" s="1"/>
  <c r="M953" i="48" s="1"/>
  <c r="M951" i="48" s="1"/>
  <c r="L956" i="48"/>
  <c r="L955" i="48" s="1"/>
  <c r="L953" i="48" s="1"/>
  <c r="L951" i="48" s="1"/>
  <c r="K956" i="48"/>
  <c r="J956" i="48"/>
  <c r="J955" i="48" s="1"/>
  <c r="J953" i="48" s="1"/>
  <c r="J951" i="48" s="1"/>
  <c r="I956" i="48"/>
  <c r="I955" i="48" s="1"/>
  <c r="I953" i="48" s="1"/>
  <c r="I951" i="48" s="1"/>
  <c r="G956" i="48"/>
  <c r="G955" i="48" s="1"/>
  <c r="G953" i="48" s="1"/>
  <c r="G951" i="48" s="1"/>
  <c r="F956" i="48"/>
  <c r="E956" i="48"/>
  <c r="E955" i="48" s="1"/>
  <c r="E953" i="48" s="1"/>
  <c r="E951" i="48" s="1"/>
  <c r="D956" i="48"/>
  <c r="D955" i="48" s="1"/>
  <c r="D953" i="48" s="1"/>
  <c r="D951" i="48" s="1"/>
  <c r="C956" i="48"/>
  <c r="C955" i="48" s="1"/>
  <c r="C953" i="48" s="1"/>
  <c r="C951" i="48" s="1"/>
  <c r="K955" i="48"/>
  <c r="K953" i="48" s="1"/>
  <c r="K951" i="48" s="1"/>
  <c r="F955" i="48"/>
  <c r="F953" i="48" s="1"/>
  <c r="F951" i="48" s="1"/>
  <c r="T949" i="48"/>
  <c r="S949" i="48"/>
  <c r="R949" i="48"/>
  <c r="Q949" i="48"/>
  <c r="P949" i="48"/>
  <c r="N949" i="48"/>
  <c r="H949" i="48"/>
  <c r="T948" i="48"/>
  <c r="S948" i="48"/>
  <c r="R948" i="48"/>
  <c r="Q948" i="48"/>
  <c r="P948" i="48"/>
  <c r="N948" i="48"/>
  <c r="H948" i="48"/>
  <c r="M947" i="48"/>
  <c r="M946" i="48" s="1"/>
  <c r="M944" i="48" s="1"/>
  <c r="M942" i="48" s="1"/>
  <c r="L947" i="48"/>
  <c r="K947" i="48"/>
  <c r="K946" i="48" s="1"/>
  <c r="K944" i="48" s="1"/>
  <c r="K942" i="48" s="1"/>
  <c r="J947" i="48"/>
  <c r="I947" i="48"/>
  <c r="I946" i="48" s="1"/>
  <c r="I944" i="48" s="1"/>
  <c r="I942" i="48" s="1"/>
  <c r="G947" i="48"/>
  <c r="F947" i="48"/>
  <c r="F946" i="48" s="1"/>
  <c r="F944" i="48" s="1"/>
  <c r="F942" i="48" s="1"/>
  <c r="E947" i="48"/>
  <c r="E946" i="48" s="1"/>
  <c r="E944" i="48" s="1"/>
  <c r="E942" i="48" s="1"/>
  <c r="D947" i="48"/>
  <c r="D946" i="48" s="1"/>
  <c r="C947" i="48"/>
  <c r="L946" i="48"/>
  <c r="L944" i="48" s="1"/>
  <c r="L942" i="48" s="1"/>
  <c r="J946" i="48"/>
  <c r="J944" i="48" s="1"/>
  <c r="J942" i="48" s="1"/>
  <c r="G946" i="48"/>
  <c r="G944" i="48" s="1"/>
  <c r="G942" i="48" s="1"/>
  <c r="C946" i="48"/>
  <c r="C944" i="48" s="1"/>
  <c r="C942" i="48" s="1"/>
  <c r="D944" i="48"/>
  <c r="D942" i="48" s="1"/>
  <c r="T940" i="48"/>
  <c r="S940" i="48"/>
  <c r="R940" i="48"/>
  <c r="Q940" i="48"/>
  <c r="U940" i="48" s="1"/>
  <c r="V940" i="48" s="1"/>
  <c r="P940" i="48"/>
  <c r="N940" i="48"/>
  <c r="H940" i="48"/>
  <c r="O940" i="48" s="1"/>
  <c r="T939" i="48"/>
  <c r="S939" i="48"/>
  <c r="R939" i="48"/>
  <c r="Q939" i="48"/>
  <c r="P939" i="48"/>
  <c r="N939" i="48"/>
  <c r="H939" i="48"/>
  <c r="T938" i="48"/>
  <c r="S938" i="48"/>
  <c r="R938" i="48"/>
  <c r="Q938" i="48"/>
  <c r="P938" i="48"/>
  <c r="N938" i="48"/>
  <c r="H938" i="48"/>
  <c r="T937" i="48"/>
  <c r="S937" i="48"/>
  <c r="R937" i="48"/>
  <c r="Q937" i="48"/>
  <c r="P937" i="48"/>
  <c r="N937" i="48"/>
  <c r="O937" i="48" s="1"/>
  <c r="H937" i="48"/>
  <c r="T936" i="48"/>
  <c r="S936" i="48"/>
  <c r="R936" i="48"/>
  <c r="Q936" i="48"/>
  <c r="H936" i="48"/>
  <c r="T935" i="48"/>
  <c r="S935" i="48"/>
  <c r="R935" i="48"/>
  <c r="Q935" i="48"/>
  <c r="P935" i="48"/>
  <c r="N935" i="48"/>
  <c r="O935" i="48" s="1"/>
  <c r="H935" i="48"/>
  <c r="T934" i="48"/>
  <c r="S934" i="48"/>
  <c r="R934" i="48"/>
  <c r="Q934" i="48"/>
  <c r="P934" i="48"/>
  <c r="N934" i="48"/>
  <c r="H934" i="48"/>
  <c r="M933" i="48"/>
  <c r="L933" i="48"/>
  <c r="L929" i="48" s="1"/>
  <c r="K933" i="48"/>
  <c r="J933" i="48"/>
  <c r="G933" i="48"/>
  <c r="T933" i="48" s="1"/>
  <c r="T929" i="48" s="1"/>
  <c r="F933" i="48"/>
  <c r="E933" i="48"/>
  <c r="D933" i="48"/>
  <c r="C933" i="48"/>
  <c r="T932" i="48"/>
  <c r="S932" i="48"/>
  <c r="R932" i="48"/>
  <c r="Q932" i="48"/>
  <c r="U932" i="48" s="1"/>
  <c r="V932" i="48" s="1"/>
  <c r="P932" i="48"/>
  <c r="O932" i="48"/>
  <c r="T931" i="48"/>
  <c r="T930" i="48" s="1"/>
  <c r="S931" i="48"/>
  <c r="S930" i="48" s="1"/>
  <c r="R931" i="48"/>
  <c r="Q931" i="48"/>
  <c r="H931" i="48"/>
  <c r="H930" i="48" s="1"/>
  <c r="R930" i="48"/>
  <c r="Q930" i="48"/>
  <c r="M930" i="48"/>
  <c r="M929" i="48" s="1"/>
  <c r="L930" i="48"/>
  <c r="K930" i="48"/>
  <c r="J930" i="48"/>
  <c r="G930" i="48"/>
  <c r="F930" i="48"/>
  <c r="F929" i="48" s="1"/>
  <c r="E930" i="48"/>
  <c r="E929" i="48" s="1"/>
  <c r="D930" i="48"/>
  <c r="C930" i="48"/>
  <c r="D929" i="48"/>
  <c r="T927" i="48"/>
  <c r="S927" i="48"/>
  <c r="R927" i="48"/>
  <c r="Q927" i="48"/>
  <c r="H927" i="48"/>
  <c r="T926" i="48"/>
  <c r="S926" i="48"/>
  <c r="R926" i="48"/>
  <c r="Q926" i="48"/>
  <c r="H926" i="48"/>
  <c r="T925" i="48"/>
  <c r="S925" i="48"/>
  <c r="R925" i="48"/>
  <c r="Q925" i="48"/>
  <c r="P925" i="48"/>
  <c r="N925" i="48"/>
  <c r="H925" i="48"/>
  <c r="T924" i="48"/>
  <c r="S924" i="48"/>
  <c r="R924" i="48"/>
  <c r="Q924" i="48"/>
  <c r="P924" i="48"/>
  <c r="N924" i="48"/>
  <c r="H924" i="48"/>
  <c r="T923" i="48"/>
  <c r="S923" i="48"/>
  <c r="R923" i="48"/>
  <c r="Q923" i="48"/>
  <c r="P923" i="48"/>
  <c r="N923" i="48"/>
  <c r="H923" i="48"/>
  <c r="T922" i="48"/>
  <c r="S922" i="48"/>
  <c r="R922" i="48"/>
  <c r="Q922" i="48"/>
  <c r="H922" i="48"/>
  <c r="T921" i="48"/>
  <c r="S921" i="48"/>
  <c r="R921" i="48"/>
  <c r="Q921" i="48"/>
  <c r="P921" i="48"/>
  <c r="N921" i="48"/>
  <c r="H921" i="48"/>
  <c r="T920" i="48"/>
  <c r="S920" i="48"/>
  <c r="R920" i="48"/>
  <c r="Q920" i="48"/>
  <c r="H920" i="48"/>
  <c r="T919" i="48"/>
  <c r="S919" i="48"/>
  <c r="R919" i="48"/>
  <c r="Q919" i="48"/>
  <c r="H919" i="48"/>
  <c r="T918" i="48"/>
  <c r="S918" i="48"/>
  <c r="R918" i="48"/>
  <c r="Q918" i="48"/>
  <c r="H918" i="48"/>
  <c r="T917" i="48"/>
  <c r="S917" i="48"/>
  <c r="R917" i="48"/>
  <c r="Q917" i="48"/>
  <c r="P917" i="48"/>
  <c r="N917" i="48"/>
  <c r="H917" i="48"/>
  <c r="T916" i="48"/>
  <c r="S916" i="48"/>
  <c r="R916" i="48"/>
  <c r="Q916" i="48"/>
  <c r="H916" i="48"/>
  <c r="T915" i="48"/>
  <c r="S915" i="48"/>
  <c r="R915" i="48"/>
  <c r="Q915" i="48"/>
  <c r="H915" i="48"/>
  <c r="T914" i="48"/>
  <c r="S914" i="48"/>
  <c r="R914" i="48"/>
  <c r="Q914" i="48"/>
  <c r="H914" i="48"/>
  <c r="T913" i="48"/>
  <c r="S913" i="48"/>
  <c r="R913" i="48"/>
  <c r="Q913" i="48"/>
  <c r="P913" i="48"/>
  <c r="N913" i="48"/>
  <c r="H913" i="48"/>
  <c r="T912" i="48"/>
  <c r="S912" i="48"/>
  <c r="R912" i="48"/>
  <c r="Q912" i="48"/>
  <c r="P912" i="48"/>
  <c r="N912" i="48"/>
  <c r="H912" i="48"/>
  <c r="T911" i="48"/>
  <c r="S911" i="48"/>
  <c r="R911" i="48"/>
  <c r="Q911" i="48"/>
  <c r="P911" i="48"/>
  <c r="U911" i="48" s="1"/>
  <c r="V911" i="48" s="1"/>
  <c r="N911" i="48"/>
  <c r="H911" i="48"/>
  <c r="T910" i="48"/>
  <c r="S910" i="48"/>
  <c r="R910" i="48"/>
  <c r="Q910" i="48"/>
  <c r="P910" i="48"/>
  <c r="N910" i="48"/>
  <c r="H910" i="48"/>
  <c r="T909" i="48"/>
  <c r="S909" i="48"/>
  <c r="R909" i="48"/>
  <c r="Q909" i="48"/>
  <c r="P909" i="48"/>
  <c r="N909" i="48"/>
  <c r="H909" i="48"/>
  <c r="T908" i="48"/>
  <c r="S908" i="48"/>
  <c r="R908" i="48"/>
  <c r="Q908" i="48"/>
  <c r="H908" i="48"/>
  <c r="T907" i="48"/>
  <c r="S907" i="48"/>
  <c r="R907" i="48"/>
  <c r="Q907" i="48"/>
  <c r="P907" i="48"/>
  <c r="N907" i="48"/>
  <c r="H907" i="48"/>
  <c r="T906" i="48"/>
  <c r="S906" i="48"/>
  <c r="R906" i="48"/>
  <c r="Q906" i="48"/>
  <c r="P906" i="48"/>
  <c r="N906" i="48"/>
  <c r="H906" i="48"/>
  <c r="T905" i="48"/>
  <c r="S905" i="48"/>
  <c r="R905" i="48"/>
  <c r="Q905" i="48"/>
  <c r="P905" i="48"/>
  <c r="N905" i="48"/>
  <c r="H905" i="48"/>
  <c r="T904" i="48"/>
  <c r="S904" i="48"/>
  <c r="R904" i="48"/>
  <c r="Q904" i="48"/>
  <c r="P904" i="48"/>
  <c r="N904" i="48"/>
  <c r="H904" i="48"/>
  <c r="T903" i="48"/>
  <c r="S903" i="48"/>
  <c r="R903" i="48"/>
  <c r="Q903" i="48"/>
  <c r="P903" i="48"/>
  <c r="N903" i="48"/>
  <c r="H903" i="48"/>
  <c r="T902" i="48"/>
  <c r="S902" i="48"/>
  <c r="R902" i="48"/>
  <c r="Q902" i="48"/>
  <c r="P902" i="48"/>
  <c r="N902" i="48"/>
  <c r="H902" i="48"/>
  <c r="T901" i="48"/>
  <c r="S901" i="48"/>
  <c r="R901" i="48"/>
  <c r="Q901" i="48"/>
  <c r="H901" i="48"/>
  <c r="M900" i="48"/>
  <c r="M899" i="48" s="1"/>
  <c r="L900" i="48"/>
  <c r="L899" i="48" s="1"/>
  <c r="K900" i="48"/>
  <c r="K899" i="48" s="1"/>
  <c r="J900" i="48"/>
  <c r="J899" i="48" s="1"/>
  <c r="G900" i="48"/>
  <c r="G899" i="48" s="1"/>
  <c r="F900" i="48"/>
  <c r="F899" i="48" s="1"/>
  <c r="E900" i="48"/>
  <c r="E899" i="48" s="1"/>
  <c r="D900" i="48"/>
  <c r="D899" i="48" s="1"/>
  <c r="C900" i="48"/>
  <c r="C899" i="48" s="1"/>
  <c r="T893" i="48"/>
  <c r="S893" i="48"/>
  <c r="R893" i="48"/>
  <c r="Q893" i="48"/>
  <c r="P893" i="48"/>
  <c r="N893" i="48"/>
  <c r="H893" i="48"/>
  <c r="T892" i="48"/>
  <c r="S892" i="48"/>
  <c r="R892" i="48"/>
  <c r="Q892" i="48"/>
  <c r="P892" i="48"/>
  <c r="N892" i="48"/>
  <c r="H892" i="48"/>
  <c r="T891" i="48"/>
  <c r="S891" i="48"/>
  <c r="R891" i="48"/>
  <c r="Q891" i="48"/>
  <c r="P891" i="48"/>
  <c r="N891" i="48"/>
  <c r="H891" i="48"/>
  <c r="T890" i="48"/>
  <c r="S890" i="48"/>
  <c r="R890" i="48"/>
  <c r="Q890" i="48"/>
  <c r="P890" i="48"/>
  <c r="N890" i="48"/>
  <c r="H890" i="48"/>
  <c r="T889" i="48"/>
  <c r="S889" i="48"/>
  <c r="R889" i="48"/>
  <c r="Q889" i="48"/>
  <c r="P889" i="48"/>
  <c r="N889" i="48"/>
  <c r="H889" i="48"/>
  <c r="T888" i="48"/>
  <c r="S888" i="48"/>
  <c r="R888" i="48"/>
  <c r="Q888" i="48"/>
  <c r="P888" i="48"/>
  <c r="N888" i="48"/>
  <c r="O888" i="48" s="1"/>
  <c r="H888" i="48"/>
  <c r="T887" i="48"/>
  <c r="S887" i="48"/>
  <c r="R887" i="48"/>
  <c r="Q887" i="48"/>
  <c r="P887" i="48"/>
  <c r="N887" i="48"/>
  <c r="H887" i="48"/>
  <c r="M886" i="48"/>
  <c r="L886" i="48"/>
  <c r="L885" i="48" s="1"/>
  <c r="K886" i="48"/>
  <c r="K885" i="48" s="1"/>
  <c r="J886" i="48"/>
  <c r="J885" i="48" s="1"/>
  <c r="I886" i="48"/>
  <c r="G886" i="48"/>
  <c r="T886" i="48" s="1"/>
  <c r="T885" i="48" s="1"/>
  <c r="F886" i="48"/>
  <c r="E886" i="48"/>
  <c r="D886" i="48"/>
  <c r="C886" i="48"/>
  <c r="C885" i="48" s="1"/>
  <c r="M885" i="48"/>
  <c r="I885" i="48"/>
  <c r="G885" i="48"/>
  <c r="E885" i="48"/>
  <c r="T883" i="48"/>
  <c r="S883" i="48"/>
  <c r="R883" i="48"/>
  <c r="Q883" i="48"/>
  <c r="H883" i="48"/>
  <c r="T882" i="48"/>
  <c r="S882" i="48"/>
  <c r="R882" i="48"/>
  <c r="Q882" i="48"/>
  <c r="P882" i="48"/>
  <c r="N882" i="48"/>
  <c r="H882" i="48"/>
  <c r="T881" i="48"/>
  <c r="S881" i="48"/>
  <c r="R881" i="48"/>
  <c r="Q881" i="48"/>
  <c r="P881" i="48"/>
  <c r="N881" i="48"/>
  <c r="O881" i="48" s="1"/>
  <c r="H881" i="48"/>
  <c r="T880" i="48"/>
  <c r="S880" i="48"/>
  <c r="R880" i="48"/>
  <c r="Q880" i="48"/>
  <c r="Q879" i="48" s="1"/>
  <c r="Q878" i="48" s="1"/>
  <c r="P880" i="48"/>
  <c r="N880" i="48"/>
  <c r="H880" i="48"/>
  <c r="M879" i="48"/>
  <c r="M878" i="48" s="1"/>
  <c r="L879" i="48"/>
  <c r="K879" i="48"/>
  <c r="K878" i="48" s="1"/>
  <c r="J879" i="48"/>
  <c r="J878" i="48" s="1"/>
  <c r="G879" i="48"/>
  <c r="F879" i="48"/>
  <c r="F878" i="48" s="1"/>
  <c r="E879" i="48"/>
  <c r="D879" i="48"/>
  <c r="D878" i="48" s="1"/>
  <c r="C879" i="48"/>
  <c r="L878" i="48"/>
  <c r="G878" i="48"/>
  <c r="E878" i="48"/>
  <c r="C878" i="48"/>
  <c r="T876" i="48"/>
  <c r="S876" i="48"/>
  <c r="Q876" i="48"/>
  <c r="P876" i="48"/>
  <c r="H876" i="48"/>
  <c r="T875" i="48"/>
  <c r="S875" i="48"/>
  <c r="Q875" i="48"/>
  <c r="P875" i="48"/>
  <c r="H875" i="48"/>
  <c r="T874" i="48"/>
  <c r="S874" i="48"/>
  <c r="Q874" i="48"/>
  <c r="P874" i="48"/>
  <c r="H874" i="48"/>
  <c r="T873" i="48"/>
  <c r="S873" i="48"/>
  <c r="Q873" i="48"/>
  <c r="P873" i="48"/>
  <c r="H873" i="48"/>
  <c r="T872" i="48"/>
  <c r="S872" i="48"/>
  <c r="R872" i="48"/>
  <c r="Q872" i="48"/>
  <c r="P872" i="48"/>
  <c r="N872" i="48"/>
  <c r="O872" i="48" s="1"/>
  <c r="H872" i="48"/>
  <c r="T871" i="48"/>
  <c r="S871" i="48"/>
  <c r="Q871" i="48"/>
  <c r="P871" i="48"/>
  <c r="H871" i="48"/>
  <c r="T870" i="48"/>
  <c r="S870" i="48"/>
  <c r="Q870" i="48"/>
  <c r="P870" i="48"/>
  <c r="H870" i="48"/>
  <c r="T869" i="48"/>
  <c r="S869" i="48"/>
  <c r="Q869" i="48"/>
  <c r="P869" i="48"/>
  <c r="H869" i="48"/>
  <c r="T868" i="48"/>
  <c r="S868" i="48"/>
  <c r="Q868" i="48"/>
  <c r="P868" i="48"/>
  <c r="H868" i="48"/>
  <c r="T867" i="48"/>
  <c r="S867" i="48"/>
  <c r="R867" i="48"/>
  <c r="Q867" i="48"/>
  <c r="P867" i="48"/>
  <c r="N867" i="48"/>
  <c r="H867" i="48"/>
  <c r="O867" i="48" s="1"/>
  <c r="T866" i="48"/>
  <c r="S866" i="48"/>
  <c r="R866" i="48"/>
  <c r="Q866" i="48"/>
  <c r="P866" i="48"/>
  <c r="N866" i="48"/>
  <c r="O866" i="48" s="1"/>
  <c r="H866" i="48"/>
  <c r="T865" i="48"/>
  <c r="S865" i="48"/>
  <c r="Q865" i="48"/>
  <c r="P865" i="48"/>
  <c r="H865" i="48"/>
  <c r="T864" i="48"/>
  <c r="S864" i="48"/>
  <c r="Q864" i="48"/>
  <c r="P864" i="48"/>
  <c r="H864" i="48"/>
  <c r="T863" i="48"/>
  <c r="S863" i="48"/>
  <c r="Q863" i="48"/>
  <c r="P863" i="48"/>
  <c r="H863" i="48"/>
  <c r="T862" i="48"/>
  <c r="S862" i="48"/>
  <c r="Q862" i="48"/>
  <c r="P862" i="48"/>
  <c r="H862" i="48"/>
  <c r="T861" i="48"/>
  <c r="S861" i="48"/>
  <c r="R861" i="48"/>
  <c r="Q861" i="48"/>
  <c r="P861" i="48"/>
  <c r="N861" i="48"/>
  <c r="O861" i="48" s="1"/>
  <c r="H861" i="48"/>
  <c r="T860" i="48"/>
  <c r="S860" i="48"/>
  <c r="Q860" i="48"/>
  <c r="P860" i="48"/>
  <c r="H860" i="48"/>
  <c r="T859" i="48"/>
  <c r="S859" i="48"/>
  <c r="Q859" i="48"/>
  <c r="P859" i="48"/>
  <c r="H859" i="48"/>
  <c r="T858" i="48"/>
  <c r="S858" i="48"/>
  <c r="Q858" i="48"/>
  <c r="P858" i="48"/>
  <c r="H858" i="48"/>
  <c r="T857" i="48"/>
  <c r="S857" i="48"/>
  <c r="Q857" i="48"/>
  <c r="P857" i="48"/>
  <c r="H857" i="48"/>
  <c r="T856" i="48"/>
  <c r="S856" i="48"/>
  <c r="R856" i="48"/>
  <c r="Q856" i="48"/>
  <c r="P856" i="48"/>
  <c r="N856" i="48"/>
  <c r="O856" i="48" s="1"/>
  <c r="H856" i="48"/>
  <c r="T855" i="48"/>
  <c r="S855" i="48"/>
  <c r="Q855" i="48"/>
  <c r="P855" i="48"/>
  <c r="H855" i="48"/>
  <c r="T854" i="48"/>
  <c r="S854" i="48"/>
  <c r="R854" i="48"/>
  <c r="Q854" i="48"/>
  <c r="P854" i="48"/>
  <c r="N854" i="48"/>
  <c r="H854" i="48"/>
  <c r="T853" i="48"/>
  <c r="S853" i="48"/>
  <c r="Q853" i="48"/>
  <c r="P853" i="48"/>
  <c r="H853" i="48"/>
  <c r="T852" i="48"/>
  <c r="S852" i="48"/>
  <c r="R852" i="48"/>
  <c r="Q852" i="48"/>
  <c r="H852" i="48"/>
  <c r="T851" i="48"/>
  <c r="S851" i="48"/>
  <c r="Q851" i="48"/>
  <c r="P851" i="48"/>
  <c r="H851" i="48"/>
  <c r="T850" i="48"/>
  <c r="S850" i="48"/>
  <c r="R850" i="48"/>
  <c r="Q850" i="48"/>
  <c r="P850" i="48"/>
  <c r="N850" i="48"/>
  <c r="H850" i="48"/>
  <c r="T849" i="48"/>
  <c r="S849" i="48"/>
  <c r="Q849" i="48"/>
  <c r="H849" i="48"/>
  <c r="M848" i="48"/>
  <c r="M847" i="48" s="1"/>
  <c r="M845" i="48" s="1"/>
  <c r="M843" i="48" s="1"/>
  <c r="L848" i="48"/>
  <c r="L847" i="48" s="1"/>
  <c r="J848" i="48"/>
  <c r="J847" i="48" s="1"/>
  <c r="I847" i="48"/>
  <c r="G848" i="48"/>
  <c r="G847" i="48" s="1"/>
  <c r="F848" i="48"/>
  <c r="F847" i="48" s="1"/>
  <c r="E848" i="48"/>
  <c r="E847" i="48" s="1"/>
  <c r="E845" i="48" s="1"/>
  <c r="E843" i="48" s="1"/>
  <c r="D848" i="48"/>
  <c r="D847" i="48" s="1"/>
  <c r="C848" i="48"/>
  <c r="C847" i="48" s="1"/>
  <c r="T841" i="48"/>
  <c r="T840" i="48" s="1"/>
  <c r="T839" i="48" s="1"/>
  <c r="S841" i="48"/>
  <c r="S840" i="48" s="1"/>
  <c r="S839" i="48" s="1"/>
  <c r="S837" i="48" s="1"/>
  <c r="S835" i="48" s="1"/>
  <c r="R841" i="48"/>
  <c r="R840" i="48" s="1"/>
  <c r="R839" i="48" s="1"/>
  <c r="R837" i="48" s="1"/>
  <c r="R835" i="48" s="1"/>
  <c r="Q841" i="48"/>
  <c r="P841" i="48"/>
  <c r="P840" i="48" s="1"/>
  <c r="P839" i="48" s="1"/>
  <c r="N841" i="48"/>
  <c r="O841" i="48" s="1"/>
  <c r="H841" i="48"/>
  <c r="H840" i="48" s="1"/>
  <c r="H839" i="48" s="1"/>
  <c r="H837" i="48" s="1"/>
  <c r="H835" i="48" s="1"/>
  <c r="Q840" i="48"/>
  <c r="Q839" i="48" s="1"/>
  <c r="Q837" i="48" s="1"/>
  <c r="Q835" i="48" s="1"/>
  <c r="M840" i="48"/>
  <c r="L840" i="48"/>
  <c r="L839" i="48" s="1"/>
  <c r="L837" i="48" s="1"/>
  <c r="L835" i="48" s="1"/>
  <c r="K840" i="48"/>
  <c r="K839" i="48" s="1"/>
  <c r="K837" i="48" s="1"/>
  <c r="K835" i="48" s="1"/>
  <c r="J840" i="48"/>
  <c r="J839" i="48" s="1"/>
  <c r="I840" i="48"/>
  <c r="G840" i="48"/>
  <c r="G839" i="48" s="1"/>
  <c r="G837" i="48" s="1"/>
  <c r="G835" i="48" s="1"/>
  <c r="F840" i="48"/>
  <c r="F839" i="48" s="1"/>
  <c r="F837" i="48" s="1"/>
  <c r="F835" i="48" s="1"/>
  <c r="E840" i="48"/>
  <c r="E839" i="48" s="1"/>
  <c r="E837" i="48" s="1"/>
  <c r="E835" i="48" s="1"/>
  <c r="D840" i="48"/>
  <c r="C840" i="48"/>
  <c r="C839" i="48" s="1"/>
  <c r="C837" i="48" s="1"/>
  <c r="C835" i="48" s="1"/>
  <c r="M839" i="48"/>
  <c r="M837" i="48" s="1"/>
  <c r="M835" i="48" s="1"/>
  <c r="I839" i="48"/>
  <c r="I837" i="48" s="1"/>
  <c r="I835" i="48" s="1"/>
  <c r="D839" i="48"/>
  <c r="D837" i="48" s="1"/>
  <c r="D835" i="48" s="1"/>
  <c r="T837" i="48"/>
  <c r="P837" i="48"/>
  <c r="P835" i="48" s="1"/>
  <c r="J837" i="48"/>
  <c r="J835" i="48" s="1"/>
  <c r="T835" i="48"/>
  <c r="T833" i="48"/>
  <c r="T832" i="48" s="1"/>
  <c r="T831" i="48" s="1"/>
  <c r="T829" i="48" s="1"/>
  <c r="T827" i="48" s="1"/>
  <c r="S833" i="48"/>
  <c r="S832" i="48" s="1"/>
  <c r="S831" i="48" s="1"/>
  <c r="S829" i="48" s="1"/>
  <c r="S827" i="48" s="1"/>
  <c r="R833" i="48"/>
  <c r="R832" i="48" s="1"/>
  <c r="R831" i="48" s="1"/>
  <c r="R829" i="48" s="1"/>
  <c r="R827" i="48" s="1"/>
  <c r="Q833" i="48"/>
  <c r="Q832" i="48" s="1"/>
  <c r="P833" i="48"/>
  <c r="P832" i="48" s="1"/>
  <c r="P831" i="48" s="1"/>
  <c r="P829" i="48" s="1"/>
  <c r="P827" i="48" s="1"/>
  <c r="N833" i="48"/>
  <c r="H833" i="48"/>
  <c r="H832" i="48" s="1"/>
  <c r="H831" i="48" s="1"/>
  <c r="H829" i="48" s="1"/>
  <c r="H827" i="48" s="1"/>
  <c r="M832" i="48"/>
  <c r="M831" i="48" s="1"/>
  <c r="M829" i="48" s="1"/>
  <c r="M827" i="48" s="1"/>
  <c r="L832" i="48"/>
  <c r="L831" i="48" s="1"/>
  <c r="L829" i="48" s="1"/>
  <c r="L827" i="48" s="1"/>
  <c r="K832" i="48"/>
  <c r="K831" i="48" s="1"/>
  <c r="K829" i="48" s="1"/>
  <c r="K827" i="48" s="1"/>
  <c r="J832" i="48"/>
  <c r="J831" i="48" s="1"/>
  <c r="J829" i="48" s="1"/>
  <c r="J827" i="48" s="1"/>
  <c r="I832" i="48"/>
  <c r="I831" i="48" s="1"/>
  <c r="I829" i="48" s="1"/>
  <c r="I827" i="48" s="1"/>
  <c r="G832" i="48"/>
  <c r="F832" i="48"/>
  <c r="F831" i="48" s="1"/>
  <c r="F829" i="48" s="1"/>
  <c r="F827" i="48" s="1"/>
  <c r="E832" i="48"/>
  <c r="E831" i="48" s="1"/>
  <c r="E829" i="48" s="1"/>
  <c r="E827" i="48" s="1"/>
  <c r="D832" i="48"/>
  <c r="D831" i="48" s="1"/>
  <c r="D829" i="48" s="1"/>
  <c r="D827" i="48" s="1"/>
  <c r="C832" i="48"/>
  <c r="Q831" i="48"/>
  <c r="Q829" i="48" s="1"/>
  <c r="Q827" i="48" s="1"/>
  <c r="G831" i="48"/>
  <c r="G829" i="48" s="1"/>
  <c r="G827" i="48" s="1"/>
  <c r="C831" i="48"/>
  <c r="C829" i="48" s="1"/>
  <c r="C827" i="48" s="1"/>
  <c r="T825" i="48"/>
  <c r="S825" i="48"/>
  <c r="R825" i="48"/>
  <c r="Q825" i="48"/>
  <c r="P825" i="48"/>
  <c r="N825" i="48"/>
  <c r="H825" i="48"/>
  <c r="T824" i="48"/>
  <c r="S824" i="48"/>
  <c r="R824" i="48"/>
  <c r="Q824" i="48"/>
  <c r="P824" i="48"/>
  <c r="N824" i="48"/>
  <c r="H824" i="48"/>
  <c r="T823" i="48"/>
  <c r="S823" i="48"/>
  <c r="R823" i="48"/>
  <c r="Q823" i="48"/>
  <c r="P823" i="48"/>
  <c r="N823" i="48"/>
  <c r="H823" i="48"/>
  <c r="T822" i="48"/>
  <c r="S822" i="48"/>
  <c r="R822" i="48"/>
  <c r="Q822" i="48"/>
  <c r="P822" i="48"/>
  <c r="N822" i="48"/>
  <c r="H822" i="48"/>
  <c r="M821" i="48"/>
  <c r="M820" i="48" s="1"/>
  <c r="M818" i="48" s="1"/>
  <c r="L821" i="48"/>
  <c r="L820" i="48" s="1"/>
  <c r="L818" i="48" s="1"/>
  <c r="K821" i="48"/>
  <c r="K820" i="48" s="1"/>
  <c r="K818" i="48" s="1"/>
  <c r="J821" i="48"/>
  <c r="I821" i="48"/>
  <c r="I820" i="48" s="1"/>
  <c r="I818" i="48" s="1"/>
  <c r="G821" i="48"/>
  <c r="G820" i="48" s="1"/>
  <c r="G818" i="48" s="1"/>
  <c r="F821" i="48"/>
  <c r="F820" i="48" s="1"/>
  <c r="F818" i="48" s="1"/>
  <c r="E821" i="48"/>
  <c r="D821" i="48"/>
  <c r="D820" i="48" s="1"/>
  <c r="D818" i="48" s="1"/>
  <c r="C821" i="48"/>
  <c r="C820" i="48" s="1"/>
  <c r="C818" i="48" s="1"/>
  <c r="J820" i="48"/>
  <c r="E820" i="48"/>
  <c r="E818" i="48" s="1"/>
  <c r="J818" i="48"/>
  <c r="T816" i="48"/>
  <c r="T815" i="48" s="1"/>
  <c r="T814" i="48" s="1"/>
  <c r="T812" i="48" s="1"/>
  <c r="S816" i="48"/>
  <c r="S815" i="48" s="1"/>
  <c r="S814" i="48" s="1"/>
  <c r="S812" i="48" s="1"/>
  <c r="R816" i="48"/>
  <c r="R815" i="48" s="1"/>
  <c r="R814" i="48" s="1"/>
  <c r="R812" i="48" s="1"/>
  <c r="Q816" i="48"/>
  <c r="Q815" i="48" s="1"/>
  <c r="Q814" i="48" s="1"/>
  <c r="Q812" i="48" s="1"/>
  <c r="P816" i="48"/>
  <c r="N816" i="48"/>
  <c r="N815" i="48" s="1"/>
  <c r="N814" i="48" s="1"/>
  <c r="H816" i="48"/>
  <c r="H815" i="48" s="1"/>
  <c r="H814" i="48" s="1"/>
  <c r="H812" i="48" s="1"/>
  <c r="M815" i="48"/>
  <c r="M814" i="48" s="1"/>
  <c r="L815" i="48"/>
  <c r="L814" i="48" s="1"/>
  <c r="L812" i="48" s="1"/>
  <c r="K815" i="48"/>
  <c r="K814" i="48" s="1"/>
  <c r="K812" i="48" s="1"/>
  <c r="K810" i="48" s="1"/>
  <c r="J815" i="48"/>
  <c r="I815" i="48"/>
  <c r="I814" i="48" s="1"/>
  <c r="I812" i="48" s="1"/>
  <c r="G815" i="48"/>
  <c r="G814" i="48" s="1"/>
  <c r="G812" i="48" s="1"/>
  <c r="F815" i="48"/>
  <c r="F814" i="48" s="1"/>
  <c r="F812" i="48" s="1"/>
  <c r="E815" i="48"/>
  <c r="D815" i="48"/>
  <c r="D814" i="48" s="1"/>
  <c r="D812" i="48" s="1"/>
  <c r="C815" i="48"/>
  <c r="C814" i="48" s="1"/>
  <c r="C812" i="48" s="1"/>
  <c r="J814" i="48"/>
  <c r="J812" i="48" s="1"/>
  <c r="E814" i="48"/>
  <c r="E812" i="48" s="1"/>
  <c r="M812" i="48"/>
  <c r="T806" i="48"/>
  <c r="S806" i="48"/>
  <c r="R806" i="48"/>
  <c r="Q806" i="48"/>
  <c r="P806" i="48"/>
  <c r="N806" i="48"/>
  <c r="H806" i="48"/>
  <c r="T805" i="48"/>
  <c r="S805" i="48"/>
  <c r="R805" i="48"/>
  <c r="Q805" i="48"/>
  <c r="P805" i="48"/>
  <c r="N805" i="48"/>
  <c r="H805" i="48"/>
  <c r="T804" i="48"/>
  <c r="S804" i="48"/>
  <c r="R804" i="48"/>
  <c r="Q804" i="48"/>
  <c r="P804" i="48"/>
  <c r="N804" i="48"/>
  <c r="H804" i="48"/>
  <c r="T803" i="48"/>
  <c r="S803" i="48"/>
  <c r="R803" i="48"/>
  <c r="Q803" i="48"/>
  <c r="P803" i="48"/>
  <c r="N803" i="48"/>
  <c r="H803" i="48"/>
  <c r="T802" i="48"/>
  <c r="S802" i="48"/>
  <c r="R802" i="48"/>
  <c r="Q802" i="48"/>
  <c r="P802" i="48"/>
  <c r="N802" i="48"/>
  <c r="H802" i="48"/>
  <c r="T801" i="48"/>
  <c r="S801" i="48"/>
  <c r="R801" i="48"/>
  <c r="Q801" i="48"/>
  <c r="P801" i="48"/>
  <c r="N801" i="48"/>
  <c r="H801" i="48"/>
  <c r="T800" i="48"/>
  <c r="S800" i="48"/>
  <c r="R800" i="48"/>
  <c r="Q800" i="48"/>
  <c r="P800" i="48"/>
  <c r="N800" i="48"/>
  <c r="H800" i="48"/>
  <c r="T799" i="48"/>
  <c r="S799" i="48"/>
  <c r="R799" i="48"/>
  <c r="Q799" i="48"/>
  <c r="P799" i="48"/>
  <c r="N799" i="48"/>
  <c r="H799" i="48"/>
  <c r="M798" i="48"/>
  <c r="M797" i="48" s="1"/>
  <c r="L798" i="48"/>
  <c r="L797" i="48" s="1"/>
  <c r="K798" i="48"/>
  <c r="K797" i="48" s="1"/>
  <c r="J798" i="48"/>
  <c r="J797" i="48" s="1"/>
  <c r="I798" i="48"/>
  <c r="I797" i="48" s="1"/>
  <c r="G798" i="48"/>
  <c r="G797" i="48" s="1"/>
  <c r="F798" i="48"/>
  <c r="F797" i="48" s="1"/>
  <c r="E798" i="48"/>
  <c r="E797" i="48" s="1"/>
  <c r="D798" i="48"/>
  <c r="D797" i="48" s="1"/>
  <c r="C798" i="48"/>
  <c r="C797" i="48" s="1"/>
  <c r="T795" i="48"/>
  <c r="T794" i="48" s="1"/>
  <c r="T793" i="48" s="1"/>
  <c r="S795" i="48"/>
  <c r="S794" i="48" s="1"/>
  <c r="S793" i="48" s="1"/>
  <c r="R795" i="48"/>
  <c r="R794" i="48" s="1"/>
  <c r="R793" i="48" s="1"/>
  <c r="Q795" i="48"/>
  <c r="Q794" i="48" s="1"/>
  <c r="Q793" i="48" s="1"/>
  <c r="P795" i="48"/>
  <c r="P794" i="48" s="1"/>
  <c r="P793" i="48" s="1"/>
  <c r="N795" i="48"/>
  <c r="H795" i="48"/>
  <c r="M794" i="48"/>
  <c r="M793" i="48" s="1"/>
  <c r="L794" i="48"/>
  <c r="L793" i="48" s="1"/>
  <c r="K794" i="48"/>
  <c r="K793" i="48" s="1"/>
  <c r="J794" i="48"/>
  <c r="I794" i="48"/>
  <c r="I793" i="48" s="1"/>
  <c r="H794" i="48"/>
  <c r="H793" i="48" s="1"/>
  <c r="G794" i="48"/>
  <c r="G793" i="48" s="1"/>
  <c r="F794" i="48"/>
  <c r="F793" i="48" s="1"/>
  <c r="E794" i="48"/>
  <c r="E793" i="48" s="1"/>
  <c r="D794" i="48"/>
  <c r="D793" i="48" s="1"/>
  <c r="C794" i="48"/>
  <c r="J793" i="48"/>
  <c r="C793" i="48"/>
  <c r="T787" i="48"/>
  <c r="S787" i="48"/>
  <c r="R787" i="48"/>
  <c r="Q787" i="48"/>
  <c r="P787" i="48"/>
  <c r="N787" i="48"/>
  <c r="H787" i="48"/>
  <c r="H785" i="48" s="1"/>
  <c r="H784" i="48" s="1"/>
  <c r="H782" i="48" s="1"/>
  <c r="T786" i="48"/>
  <c r="S786" i="48"/>
  <c r="R786" i="48"/>
  <c r="Q786" i="48"/>
  <c r="P786" i="48"/>
  <c r="N786" i="48"/>
  <c r="H786" i="48"/>
  <c r="M785" i="48"/>
  <c r="M784" i="48" s="1"/>
  <c r="M782" i="48" s="1"/>
  <c r="L785" i="48"/>
  <c r="L784" i="48" s="1"/>
  <c r="L782" i="48" s="1"/>
  <c r="K785" i="48"/>
  <c r="K784" i="48" s="1"/>
  <c r="K782" i="48" s="1"/>
  <c r="J785" i="48"/>
  <c r="J784" i="48" s="1"/>
  <c r="J782" i="48" s="1"/>
  <c r="I785" i="48"/>
  <c r="I784" i="48" s="1"/>
  <c r="I782" i="48" s="1"/>
  <c r="G785" i="48"/>
  <c r="G784" i="48" s="1"/>
  <c r="G782" i="48" s="1"/>
  <c r="F785" i="48"/>
  <c r="F784" i="48" s="1"/>
  <c r="F782" i="48" s="1"/>
  <c r="E785" i="48"/>
  <c r="E784" i="48" s="1"/>
  <c r="E782" i="48" s="1"/>
  <c r="D785" i="48"/>
  <c r="D784" i="48" s="1"/>
  <c r="D782" i="48" s="1"/>
  <c r="C785" i="48"/>
  <c r="C784" i="48" s="1"/>
  <c r="C782" i="48" s="1"/>
  <c r="T780" i="48"/>
  <c r="T779" i="48" s="1"/>
  <c r="T778" i="48" s="1"/>
  <c r="S780" i="48"/>
  <c r="S779" i="48" s="1"/>
  <c r="S778" i="48" s="1"/>
  <c r="R780" i="48"/>
  <c r="R779" i="48" s="1"/>
  <c r="R778" i="48" s="1"/>
  <c r="Q780" i="48"/>
  <c r="Q779" i="48" s="1"/>
  <c r="Q778" i="48" s="1"/>
  <c r="P780" i="48"/>
  <c r="P779" i="48" s="1"/>
  <c r="P778" i="48" s="1"/>
  <c r="N780" i="48"/>
  <c r="H780" i="48"/>
  <c r="H779" i="48" s="1"/>
  <c r="H778" i="48" s="1"/>
  <c r="M779" i="48"/>
  <c r="M778" i="48" s="1"/>
  <c r="L779" i="48"/>
  <c r="L778" i="48" s="1"/>
  <c r="K779" i="48"/>
  <c r="K778" i="48" s="1"/>
  <c r="J779" i="48"/>
  <c r="J778" i="48" s="1"/>
  <c r="I779" i="48"/>
  <c r="I778" i="48" s="1"/>
  <c r="G779" i="48"/>
  <c r="G778" i="48" s="1"/>
  <c r="F779" i="48"/>
  <c r="F778" i="48" s="1"/>
  <c r="E779" i="48"/>
  <c r="E778" i="48" s="1"/>
  <c r="D779" i="48"/>
  <c r="D778" i="48" s="1"/>
  <c r="C779" i="48"/>
  <c r="C778" i="48" s="1"/>
  <c r="T776" i="48"/>
  <c r="S776" i="48"/>
  <c r="R776" i="48"/>
  <c r="Q776" i="48"/>
  <c r="P776" i="48"/>
  <c r="N776" i="48"/>
  <c r="H776" i="48"/>
  <c r="T775" i="48"/>
  <c r="S775" i="48"/>
  <c r="R775" i="48"/>
  <c r="Q775" i="48"/>
  <c r="P775" i="48"/>
  <c r="N775" i="48"/>
  <c r="H775" i="48"/>
  <c r="T774" i="48"/>
  <c r="S774" i="48"/>
  <c r="R774" i="48"/>
  <c r="Q774" i="48"/>
  <c r="P774" i="48"/>
  <c r="N774" i="48"/>
  <c r="H774" i="48"/>
  <c r="M773" i="48"/>
  <c r="M772" i="48" s="1"/>
  <c r="L773" i="48"/>
  <c r="L772" i="48" s="1"/>
  <c r="K773" i="48"/>
  <c r="K772" i="48" s="1"/>
  <c r="J773" i="48"/>
  <c r="J772" i="48" s="1"/>
  <c r="I773" i="48"/>
  <c r="I772" i="48" s="1"/>
  <c r="G773" i="48"/>
  <c r="G772" i="48" s="1"/>
  <c r="F773" i="48"/>
  <c r="F772" i="48" s="1"/>
  <c r="E773" i="48"/>
  <c r="E772" i="48" s="1"/>
  <c r="D773" i="48"/>
  <c r="D772" i="48" s="1"/>
  <c r="C773" i="48"/>
  <c r="C772" i="48" s="1"/>
  <c r="T766" i="48"/>
  <c r="S766" i="48"/>
  <c r="R766" i="48"/>
  <c r="Q766" i="48"/>
  <c r="P766" i="48"/>
  <c r="N766" i="48"/>
  <c r="H766" i="48"/>
  <c r="T765" i="48"/>
  <c r="S765" i="48"/>
  <c r="R765" i="48"/>
  <c r="Q765" i="48"/>
  <c r="P765" i="48"/>
  <c r="N765" i="48"/>
  <c r="H765" i="48"/>
  <c r="T764" i="48"/>
  <c r="S764" i="48"/>
  <c r="R764" i="48"/>
  <c r="Q764" i="48"/>
  <c r="P764" i="48"/>
  <c r="N764" i="48"/>
  <c r="H764" i="48"/>
  <c r="M763" i="48"/>
  <c r="M762" i="48" s="1"/>
  <c r="L763" i="48"/>
  <c r="L762" i="48" s="1"/>
  <c r="K763" i="48"/>
  <c r="K762" i="48" s="1"/>
  <c r="J763" i="48"/>
  <c r="J762" i="48" s="1"/>
  <c r="I763" i="48"/>
  <c r="I762" i="48" s="1"/>
  <c r="G763" i="48"/>
  <c r="G762" i="48" s="1"/>
  <c r="F763" i="48"/>
  <c r="F762" i="48" s="1"/>
  <c r="E763" i="48"/>
  <c r="E762" i="48" s="1"/>
  <c r="D763" i="48"/>
  <c r="D762" i="48" s="1"/>
  <c r="C763" i="48"/>
  <c r="C762" i="48" s="1"/>
  <c r="T760" i="48"/>
  <c r="S760" i="48"/>
  <c r="R760" i="48"/>
  <c r="Q760" i="48"/>
  <c r="P760" i="48"/>
  <c r="N760" i="48"/>
  <c r="H760" i="48"/>
  <c r="T759" i="48"/>
  <c r="S759" i="48"/>
  <c r="R759" i="48"/>
  <c r="Q759" i="48"/>
  <c r="P759" i="48"/>
  <c r="N759" i="48"/>
  <c r="H759" i="48"/>
  <c r="T758" i="48"/>
  <c r="S758" i="48"/>
  <c r="R758" i="48"/>
  <c r="Q758" i="48"/>
  <c r="P758" i="48"/>
  <c r="N758" i="48"/>
  <c r="H758" i="48"/>
  <c r="M757" i="48"/>
  <c r="M756" i="48" s="1"/>
  <c r="L757" i="48"/>
  <c r="K757" i="48"/>
  <c r="K756" i="48" s="1"/>
  <c r="J757" i="48"/>
  <c r="J756" i="48" s="1"/>
  <c r="I757" i="48"/>
  <c r="I756" i="48" s="1"/>
  <c r="G757" i="48"/>
  <c r="G756" i="48" s="1"/>
  <c r="F757" i="48"/>
  <c r="F756" i="48" s="1"/>
  <c r="E757" i="48"/>
  <c r="E756" i="48" s="1"/>
  <c r="D757" i="48"/>
  <c r="D756" i="48" s="1"/>
  <c r="C757" i="48"/>
  <c r="C756" i="48" s="1"/>
  <c r="L756" i="48"/>
  <c r="U750" i="48"/>
  <c r="U749" i="48" s="1"/>
  <c r="U748" i="48" s="1"/>
  <c r="N750" i="48"/>
  <c r="N749" i="48" s="1"/>
  <c r="N748" i="48" s="1"/>
  <c r="H750" i="48"/>
  <c r="H749" i="48" s="1"/>
  <c r="T749" i="48"/>
  <c r="T748" i="48" s="1"/>
  <c r="S749" i="48"/>
  <c r="S748" i="48" s="1"/>
  <c r="R749" i="48"/>
  <c r="R748" i="48" s="1"/>
  <c r="Q749" i="48"/>
  <c r="Q748" i="48" s="1"/>
  <c r="P749" i="48"/>
  <c r="P748" i="48" s="1"/>
  <c r="M749" i="48"/>
  <c r="M748" i="48" s="1"/>
  <c r="L749" i="48"/>
  <c r="L748" i="48" s="1"/>
  <c r="K749" i="48"/>
  <c r="K748" i="48" s="1"/>
  <c r="J749" i="48"/>
  <c r="J748" i="48" s="1"/>
  <c r="I749" i="48"/>
  <c r="I748" i="48" s="1"/>
  <c r="G749" i="48"/>
  <c r="G748" i="48" s="1"/>
  <c r="F749" i="48"/>
  <c r="E749" i="48"/>
  <c r="E748" i="48" s="1"/>
  <c r="D749" i="48"/>
  <c r="D748" i="48" s="1"/>
  <c r="C749" i="48"/>
  <c r="C748" i="48" s="1"/>
  <c r="F748" i="48"/>
  <c r="T746" i="48"/>
  <c r="S746" i="48"/>
  <c r="R746" i="48"/>
  <c r="Q746" i="48"/>
  <c r="P746" i="48"/>
  <c r="N746" i="48"/>
  <c r="H746" i="48"/>
  <c r="T745" i="48"/>
  <c r="S745" i="48"/>
  <c r="R745" i="48"/>
  <c r="Q745" i="48"/>
  <c r="P745" i="48"/>
  <c r="N745" i="48"/>
  <c r="H745" i="48"/>
  <c r="T744" i="48"/>
  <c r="S744" i="48"/>
  <c r="R744" i="48"/>
  <c r="Q744" i="48"/>
  <c r="P744" i="48"/>
  <c r="N744" i="48"/>
  <c r="H744" i="48"/>
  <c r="T743" i="48"/>
  <c r="S743" i="48"/>
  <c r="R743" i="48"/>
  <c r="Q743" i="48"/>
  <c r="P743" i="48"/>
  <c r="N743" i="48"/>
  <c r="H743" i="48"/>
  <c r="T742" i="48"/>
  <c r="S742" i="48"/>
  <c r="R742" i="48"/>
  <c r="Q742" i="48"/>
  <c r="P742" i="48"/>
  <c r="N742" i="48"/>
  <c r="H742" i="48"/>
  <c r="T741" i="48"/>
  <c r="S741" i="48"/>
  <c r="R741" i="48"/>
  <c r="Q741" i="48"/>
  <c r="P741" i="48"/>
  <c r="N741" i="48"/>
  <c r="H741" i="48"/>
  <c r="T740" i="48"/>
  <c r="S740" i="48"/>
  <c r="R740" i="48"/>
  <c r="Q740" i="48"/>
  <c r="P740" i="48"/>
  <c r="N740" i="48"/>
  <c r="H740" i="48"/>
  <c r="T739" i="48"/>
  <c r="S739" i="48"/>
  <c r="R739" i="48"/>
  <c r="Q739" i="48"/>
  <c r="P739" i="48"/>
  <c r="N739" i="48"/>
  <c r="H739" i="48"/>
  <c r="T738" i="48"/>
  <c r="S738" i="48"/>
  <c r="R738" i="48"/>
  <c r="Q738" i="48"/>
  <c r="P738" i="48"/>
  <c r="N738" i="48"/>
  <c r="H738" i="48"/>
  <c r="T737" i="48"/>
  <c r="S737" i="48"/>
  <c r="R737" i="48"/>
  <c r="Q737" i="48"/>
  <c r="P737" i="48"/>
  <c r="N737" i="48"/>
  <c r="H737" i="48"/>
  <c r="T736" i="48"/>
  <c r="S736" i="48"/>
  <c r="R736" i="48"/>
  <c r="Q736" i="48"/>
  <c r="P736" i="48"/>
  <c r="N736" i="48"/>
  <c r="H736" i="48"/>
  <c r="T735" i="48"/>
  <c r="S735" i="48"/>
  <c r="R735" i="48"/>
  <c r="Q735" i="48"/>
  <c r="P735" i="48"/>
  <c r="N735" i="48"/>
  <c r="H735" i="48"/>
  <c r="T734" i="48"/>
  <c r="S734" i="48"/>
  <c r="R734" i="48"/>
  <c r="Q734" i="48"/>
  <c r="P734" i="48"/>
  <c r="N734" i="48"/>
  <c r="H734" i="48"/>
  <c r="T733" i="48"/>
  <c r="S733" i="48"/>
  <c r="R733" i="48"/>
  <c r="Q733" i="48"/>
  <c r="P733" i="48"/>
  <c r="N733" i="48"/>
  <c r="H733" i="48"/>
  <c r="T732" i="48"/>
  <c r="S732" i="48"/>
  <c r="R732" i="48"/>
  <c r="Q732" i="48"/>
  <c r="P732" i="48"/>
  <c r="N732" i="48"/>
  <c r="H732" i="48"/>
  <c r="T731" i="48"/>
  <c r="S731" i="48"/>
  <c r="R731" i="48"/>
  <c r="Q731" i="48"/>
  <c r="P731" i="48"/>
  <c r="N731" i="48"/>
  <c r="H731" i="48"/>
  <c r="T730" i="48"/>
  <c r="S730" i="48"/>
  <c r="R730" i="48"/>
  <c r="Q730" i="48"/>
  <c r="P730" i="48"/>
  <c r="N730" i="48"/>
  <c r="H730" i="48"/>
  <c r="M729" i="48"/>
  <c r="M728" i="48" s="1"/>
  <c r="L729" i="48"/>
  <c r="L728" i="48" s="1"/>
  <c r="K729" i="48"/>
  <c r="K728" i="48" s="1"/>
  <c r="J729" i="48"/>
  <c r="J728" i="48" s="1"/>
  <c r="I729" i="48"/>
  <c r="I728" i="48" s="1"/>
  <c r="G729" i="48"/>
  <c r="G728" i="48" s="1"/>
  <c r="F729" i="48"/>
  <c r="F728" i="48" s="1"/>
  <c r="E729" i="48"/>
  <c r="E728" i="48" s="1"/>
  <c r="E726" i="48" s="1"/>
  <c r="E724" i="48" s="1"/>
  <c r="D729" i="48"/>
  <c r="D728" i="48" s="1"/>
  <c r="C729" i="48"/>
  <c r="C728" i="48" s="1"/>
  <c r="T722" i="48"/>
  <c r="S722" i="48"/>
  <c r="R722" i="48"/>
  <c r="Q722" i="48"/>
  <c r="P722" i="48"/>
  <c r="N722" i="48"/>
  <c r="H722" i="48"/>
  <c r="T721" i="48"/>
  <c r="S721" i="48"/>
  <c r="R721" i="48"/>
  <c r="Q721" i="48"/>
  <c r="P721" i="48"/>
  <c r="N721" i="48"/>
  <c r="H721" i="48"/>
  <c r="T720" i="48"/>
  <c r="S720" i="48"/>
  <c r="R720" i="48"/>
  <c r="Q720" i="48"/>
  <c r="P720" i="48"/>
  <c r="N720" i="48"/>
  <c r="H720" i="48"/>
  <c r="T719" i="48"/>
  <c r="S719" i="48"/>
  <c r="R719" i="48"/>
  <c r="Q719" i="48"/>
  <c r="P719" i="48"/>
  <c r="N719" i="48"/>
  <c r="H719" i="48"/>
  <c r="T718" i="48"/>
  <c r="S718" i="48"/>
  <c r="R718" i="48"/>
  <c r="Q718" i="48"/>
  <c r="P718" i="48"/>
  <c r="N718" i="48"/>
  <c r="H718" i="48"/>
  <c r="T717" i="48"/>
  <c r="S717" i="48"/>
  <c r="R717" i="48"/>
  <c r="Q717" i="48"/>
  <c r="P717" i="48"/>
  <c r="N717" i="48"/>
  <c r="H717" i="48"/>
  <c r="T716" i="48"/>
  <c r="S716" i="48"/>
  <c r="R716" i="48"/>
  <c r="Q716" i="48"/>
  <c r="P716" i="48"/>
  <c r="N716" i="48"/>
  <c r="H716" i="48"/>
  <c r="M715" i="48"/>
  <c r="M714" i="48" s="1"/>
  <c r="M712" i="48" s="1"/>
  <c r="M710" i="48" s="1"/>
  <c r="L715" i="48"/>
  <c r="L714" i="48" s="1"/>
  <c r="L712" i="48" s="1"/>
  <c r="L710" i="48" s="1"/>
  <c r="K715" i="48"/>
  <c r="K714" i="48" s="1"/>
  <c r="K712" i="48" s="1"/>
  <c r="K710" i="48" s="1"/>
  <c r="J715" i="48"/>
  <c r="J714" i="48" s="1"/>
  <c r="J712" i="48" s="1"/>
  <c r="J710" i="48" s="1"/>
  <c r="I715" i="48"/>
  <c r="I714" i="48" s="1"/>
  <c r="I712" i="48" s="1"/>
  <c r="I710" i="48" s="1"/>
  <c r="G715" i="48"/>
  <c r="G714" i="48" s="1"/>
  <c r="G712" i="48" s="1"/>
  <c r="G710" i="48" s="1"/>
  <c r="F715" i="48"/>
  <c r="F714" i="48" s="1"/>
  <c r="F712" i="48" s="1"/>
  <c r="F710" i="48" s="1"/>
  <c r="E715" i="48"/>
  <c r="E714" i="48" s="1"/>
  <c r="E712" i="48" s="1"/>
  <c r="E710" i="48" s="1"/>
  <c r="D715" i="48"/>
  <c r="D714" i="48" s="1"/>
  <c r="D712" i="48" s="1"/>
  <c r="D710" i="48" s="1"/>
  <c r="C715" i="48"/>
  <c r="C714" i="48" s="1"/>
  <c r="C712" i="48" s="1"/>
  <c r="C710" i="48" s="1"/>
  <c r="T708" i="48"/>
  <c r="S708" i="48"/>
  <c r="R708" i="48"/>
  <c r="Q708" i="48"/>
  <c r="P708" i="48"/>
  <c r="N708" i="48"/>
  <c r="H708" i="48"/>
  <c r="T707" i="48"/>
  <c r="S707" i="48"/>
  <c r="R707" i="48"/>
  <c r="Q707" i="48"/>
  <c r="P707" i="48"/>
  <c r="N707" i="48"/>
  <c r="H707" i="48"/>
  <c r="T706" i="48"/>
  <c r="S706" i="48"/>
  <c r="R706" i="48"/>
  <c r="Q706" i="48"/>
  <c r="P706" i="48"/>
  <c r="N706" i="48"/>
  <c r="N705" i="48" s="1"/>
  <c r="H706" i="48"/>
  <c r="M705" i="48"/>
  <c r="M704" i="48" s="1"/>
  <c r="M702" i="48" s="1"/>
  <c r="M700" i="48" s="1"/>
  <c r="L705" i="48"/>
  <c r="L704" i="48" s="1"/>
  <c r="L702" i="48" s="1"/>
  <c r="L700" i="48" s="1"/>
  <c r="K705" i="48"/>
  <c r="K704" i="48" s="1"/>
  <c r="K702" i="48" s="1"/>
  <c r="K700" i="48" s="1"/>
  <c r="J705" i="48"/>
  <c r="J704" i="48" s="1"/>
  <c r="J702" i="48" s="1"/>
  <c r="J700" i="48" s="1"/>
  <c r="I705" i="48"/>
  <c r="I704" i="48" s="1"/>
  <c r="I702" i="48" s="1"/>
  <c r="I700" i="48" s="1"/>
  <c r="G705" i="48"/>
  <c r="G704" i="48" s="1"/>
  <c r="G702" i="48" s="1"/>
  <c r="G700" i="48" s="1"/>
  <c r="F705" i="48"/>
  <c r="F704" i="48" s="1"/>
  <c r="F702" i="48" s="1"/>
  <c r="F700" i="48" s="1"/>
  <c r="E705" i="48"/>
  <c r="E704" i="48" s="1"/>
  <c r="E702" i="48" s="1"/>
  <c r="E700" i="48" s="1"/>
  <c r="D705" i="48"/>
  <c r="D704" i="48" s="1"/>
  <c r="D702" i="48" s="1"/>
  <c r="D700" i="48" s="1"/>
  <c r="C705" i="48"/>
  <c r="C704" i="48" s="1"/>
  <c r="C702" i="48" s="1"/>
  <c r="C700" i="48" s="1"/>
  <c r="T698" i="48"/>
  <c r="T697" i="48" s="1"/>
  <c r="T696" i="48" s="1"/>
  <c r="T694" i="48" s="1"/>
  <c r="S698" i="48"/>
  <c r="S697" i="48" s="1"/>
  <c r="S696" i="48" s="1"/>
  <c r="S694" i="48" s="1"/>
  <c r="R698" i="48"/>
  <c r="R697" i="48" s="1"/>
  <c r="R696" i="48" s="1"/>
  <c r="Q698" i="48"/>
  <c r="Q697" i="48" s="1"/>
  <c r="Q696" i="48" s="1"/>
  <c r="Q694" i="48" s="1"/>
  <c r="P698" i="48"/>
  <c r="P697" i="48" s="1"/>
  <c r="P696" i="48" s="1"/>
  <c r="P694" i="48" s="1"/>
  <c r="N698" i="48"/>
  <c r="N697" i="48" s="1"/>
  <c r="N696" i="48" s="1"/>
  <c r="H698" i="48"/>
  <c r="H697" i="48" s="1"/>
  <c r="H696" i="48" s="1"/>
  <c r="H694" i="48" s="1"/>
  <c r="M697" i="48"/>
  <c r="M696" i="48" s="1"/>
  <c r="M694" i="48" s="1"/>
  <c r="L697" i="48"/>
  <c r="L696" i="48" s="1"/>
  <c r="L694" i="48" s="1"/>
  <c r="K697" i="48"/>
  <c r="K696" i="48" s="1"/>
  <c r="K694" i="48" s="1"/>
  <c r="J697" i="48"/>
  <c r="J696" i="48" s="1"/>
  <c r="J694" i="48" s="1"/>
  <c r="I697" i="48"/>
  <c r="I696" i="48" s="1"/>
  <c r="I694" i="48" s="1"/>
  <c r="G697" i="48"/>
  <c r="G696" i="48" s="1"/>
  <c r="G694" i="48" s="1"/>
  <c r="F697" i="48"/>
  <c r="F696" i="48" s="1"/>
  <c r="F694" i="48" s="1"/>
  <c r="E697" i="48"/>
  <c r="E696" i="48" s="1"/>
  <c r="E694" i="48" s="1"/>
  <c r="D697" i="48"/>
  <c r="D696" i="48" s="1"/>
  <c r="D694" i="48" s="1"/>
  <c r="C697" i="48"/>
  <c r="C696" i="48" s="1"/>
  <c r="C694" i="48" s="1"/>
  <c r="R694" i="48"/>
  <c r="T692" i="48"/>
  <c r="S692" i="48"/>
  <c r="R692" i="48"/>
  <c r="Q692" i="48"/>
  <c r="P692" i="48"/>
  <c r="N692" i="48"/>
  <c r="H692" i="48"/>
  <c r="T691" i="48"/>
  <c r="S691" i="48"/>
  <c r="R691" i="48"/>
  <c r="Q691" i="48"/>
  <c r="P691" i="48"/>
  <c r="N691" i="48"/>
  <c r="H691" i="48"/>
  <c r="T690" i="48"/>
  <c r="S690" i="48"/>
  <c r="R690" i="48"/>
  <c r="Q690" i="48"/>
  <c r="P690" i="48"/>
  <c r="N690" i="48"/>
  <c r="H690" i="48"/>
  <c r="T689" i="48"/>
  <c r="S689" i="48"/>
  <c r="R689" i="48"/>
  <c r="Q689" i="48"/>
  <c r="P689" i="48"/>
  <c r="N689" i="48"/>
  <c r="H689" i="48"/>
  <c r="M688" i="48"/>
  <c r="M687" i="48" s="1"/>
  <c r="M685" i="48" s="1"/>
  <c r="L688" i="48"/>
  <c r="L687" i="48" s="1"/>
  <c r="L685" i="48" s="1"/>
  <c r="K688" i="48"/>
  <c r="K687" i="48" s="1"/>
  <c r="K685" i="48" s="1"/>
  <c r="J688" i="48"/>
  <c r="J687" i="48" s="1"/>
  <c r="J685" i="48" s="1"/>
  <c r="I688" i="48"/>
  <c r="I687" i="48" s="1"/>
  <c r="I685" i="48" s="1"/>
  <c r="G688" i="48"/>
  <c r="G687" i="48" s="1"/>
  <c r="G685" i="48" s="1"/>
  <c r="F688" i="48"/>
  <c r="F687" i="48" s="1"/>
  <c r="F685" i="48" s="1"/>
  <c r="E688" i="48"/>
  <c r="E687" i="48" s="1"/>
  <c r="E685" i="48" s="1"/>
  <c r="D688" i="48"/>
  <c r="D687" i="48" s="1"/>
  <c r="D685" i="48" s="1"/>
  <c r="C688" i="48"/>
  <c r="C687" i="48" s="1"/>
  <c r="C685" i="48" s="1"/>
  <c r="U683" i="48"/>
  <c r="U682" i="48" s="1"/>
  <c r="U681" i="48" s="1"/>
  <c r="N683" i="48"/>
  <c r="N682" i="48" s="1"/>
  <c r="H683" i="48"/>
  <c r="H682" i="48" s="1"/>
  <c r="T682" i="48"/>
  <c r="T681" i="48" s="1"/>
  <c r="S682" i="48"/>
  <c r="S681" i="48" s="1"/>
  <c r="R682" i="48"/>
  <c r="R681" i="48" s="1"/>
  <c r="Q682" i="48"/>
  <c r="Q681" i="48" s="1"/>
  <c r="P682" i="48"/>
  <c r="P681" i="48" s="1"/>
  <c r="M682" i="48"/>
  <c r="L682" i="48"/>
  <c r="L681" i="48" s="1"/>
  <c r="K682" i="48"/>
  <c r="K681" i="48" s="1"/>
  <c r="J682" i="48"/>
  <c r="J681" i="48" s="1"/>
  <c r="I682" i="48"/>
  <c r="I681" i="48" s="1"/>
  <c r="G682" i="48"/>
  <c r="G681" i="48" s="1"/>
  <c r="F682" i="48"/>
  <c r="F681" i="48" s="1"/>
  <c r="E682" i="48"/>
  <c r="E681" i="48" s="1"/>
  <c r="D682" i="48"/>
  <c r="D681" i="48" s="1"/>
  <c r="C682" i="48"/>
  <c r="C681" i="48" s="1"/>
  <c r="M681" i="48"/>
  <c r="H681" i="48"/>
  <c r="T679" i="48"/>
  <c r="S679" i="48"/>
  <c r="R679" i="48"/>
  <c r="Q679" i="48"/>
  <c r="P679" i="48"/>
  <c r="N679" i="48"/>
  <c r="H679" i="48"/>
  <c r="T678" i="48"/>
  <c r="S678" i="48"/>
  <c r="R678" i="48"/>
  <c r="Q678" i="48"/>
  <c r="P678" i="48"/>
  <c r="N678" i="48"/>
  <c r="H678" i="48"/>
  <c r="T677" i="48"/>
  <c r="S677" i="48"/>
  <c r="R677" i="48"/>
  <c r="Q677" i="48"/>
  <c r="P677" i="48"/>
  <c r="N677" i="48"/>
  <c r="H677" i="48"/>
  <c r="M676" i="48"/>
  <c r="M675" i="48" s="1"/>
  <c r="L676" i="48"/>
  <c r="K676" i="48"/>
  <c r="K675" i="48" s="1"/>
  <c r="J676" i="48"/>
  <c r="J675" i="48" s="1"/>
  <c r="I676" i="48"/>
  <c r="I675" i="48" s="1"/>
  <c r="G676" i="48"/>
  <c r="G675" i="48" s="1"/>
  <c r="F676" i="48"/>
  <c r="F675" i="48" s="1"/>
  <c r="E676" i="48"/>
  <c r="E675" i="48" s="1"/>
  <c r="D676" i="48"/>
  <c r="D675" i="48" s="1"/>
  <c r="C676" i="48"/>
  <c r="C675" i="48" s="1"/>
  <c r="L675" i="48"/>
  <c r="T673" i="48"/>
  <c r="T672" i="48" s="1"/>
  <c r="T671" i="48" s="1"/>
  <c r="S673" i="48"/>
  <c r="S672" i="48" s="1"/>
  <c r="S671" i="48" s="1"/>
  <c r="R673" i="48"/>
  <c r="R672" i="48" s="1"/>
  <c r="R671" i="48" s="1"/>
  <c r="Q673" i="48"/>
  <c r="Q672" i="48" s="1"/>
  <c r="Q671" i="48" s="1"/>
  <c r="P673" i="48"/>
  <c r="P672" i="48" s="1"/>
  <c r="P671" i="48" s="1"/>
  <c r="N673" i="48"/>
  <c r="H673" i="48"/>
  <c r="H672" i="48" s="1"/>
  <c r="H671" i="48" s="1"/>
  <c r="M672" i="48"/>
  <c r="M671" i="48" s="1"/>
  <c r="L672" i="48"/>
  <c r="L671" i="48" s="1"/>
  <c r="K672" i="48"/>
  <c r="J672" i="48"/>
  <c r="J671" i="48" s="1"/>
  <c r="I672" i="48"/>
  <c r="I671" i="48" s="1"/>
  <c r="G672" i="48"/>
  <c r="G671" i="48" s="1"/>
  <c r="F672" i="48"/>
  <c r="F671" i="48" s="1"/>
  <c r="E672" i="48"/>
  <c r="E671" i="48" s="1"/>
  <c r="D672" i="48"/>
  <c r="D671" i="48" s="1"/>
  <c r="C672" i="48"/>
  <c r="C671" i="48" s="1"/>
  <c r="K671" i="48"/>
  <c r="T667" i="48"/>
  <c r="S667" i="48"/>
  <c r="R667" i="48"/>
  <c r="Q667" i="48"/>
  <c r="P667" i="48"/>
  <c r="N667" i="48"/>
  <c r="H667" i="48"/>
  <c r="T666" i="48"/>
  <c r="S666" i="48"/>
  <c r="R666" i="48"/>
  <c r="Q666" i="48"/>
  <c r="P666" i="48"/>
  <c r="N666" i="48"/>
  <c r="N665" i="48" s="1"/>
  <c r="N664" i="48" s="1"/>
  <c r="N662" i="48" s="1"/>
  <c r="H666" i="48"/>
  <c r="M665" i="48"/>
  <c r="M664" i="48" s="1"/>
  <c r="M662" i="48" s="1"/>
  <c r="L665" i="48"/>
  <c r="L664" i="48" s="1"/>
  <c r="L662" i="48" s="1"/>
  <c r="K665" i="48"/>
  <c r="K664" i="48" s="1"/>
  <c r="K662" i="48" s="1"/>
  <c r="J665" i="48"/>
  <c r="J664" i="48" s="1"/>
  <c r="J662" i="48" s="1"/>
  <c r="I665" i="48"/>
  <c r="I664" i="48" s="1"/>
  <c r="I662" i="48" s="1"/>
  <c r="G665" i="48"/>
  <c r="G664" i="48" s="1"/>
  <c r="G662" i="48" s="1"/>
  <c r="F665" i="48"/>
  <c r="F664" i="48" s="1"/>
  <c r="F662" i="48" s="1"/>
  <c r="E665" i="48"/>
  <c r="E664" i="48" s="1"/>
  <c r="E662" i="48" s="1"/>
  <c r="D665" i="48"/>
  <c r="D664" i="48" s="1"/>
  <c r="D662" i="48" s="1"/>
  <c r="C665" i="48"/>
  <c r="C664" i="48" s="1"/>
  <c r="C662" i="48" s="1"/>
  <c r="T660" i="48"/>
  <c r="S660" i="48"/>
  <c r="R660" i="48"/>
  <c r="Q660" i="48"/>
  <c r="P660" i="48"/>
  <c r="N660" i="48"/>
  <c r="H660" i="48"/>
  <c r="T659" i="48"/>
  <c r="S659" i="48"/>
  <c r="R659" i="48"/>
  <c r="Q659" i="48"/>
  <c r="P659" i="48"/>
  <c r="N659" i="48"/>
  <c r="H659" i="48"/>
  <c r="T658" i="48"/>
  <c r="S658" i="48"/>
  <c r="R658" i="48"/>
  <c r="Q658" i="48"/>
  <c r="P658" i="48"/>
  <c r="N658" i="48"/>
  <c r="H658" i="48"/>
  <c r="T657" i="48"/>
  <c r="S657" i="48"/>
  <c r="R657" i="48"/>
  <c r="Q657" i="48"/>
  <c r="P657" i="48"/>
  <c r="N657" i="48"/>
  <c r="H657" i="48"/>
  <c r="M656" i="48"/>
  <c r="M655" i="48" s="1"/>
  <c r="M653" i="48" s="1"/>
  <c r="L656" i="48"/>
  <c r="L655" i="48" s="1"/>
  <c r="L653" i="48" s="1"/>
  <c r="K656" i="48"/>
  <c r="K655" i="48" s="1"/>
  <c r="K653" i="48" s="1"/>
  <c r="J656" i="48"/>
  <c r="J655" i="48" s="1"/>
  <c r="J653" i="48" s="1"/>
  <c r="I656" i="48"/>
  <c r="I655" i="48" s="1"/>
  <c r="I653" i="48" s="1"/>
  <c r="G656" i="48"/>
  <c r="G655" i="48" s="1"/>
  <c r="G653" i="48" s="1"/>
  <c r="F656" i="48"/>
  <c r="F655" i="48" s="1"/>
  <c r="F653" i="48" s="1"/>
  <c r="E656" i="48"/>
  <c r="E655" i="48" s="1"/>
  <c r="E653" i="48" s="1"/>
  <c r="D656" i="48"/>
  <c r="D655" i="48" s="1"/>
  <c r="D653" i="48" s="1"/>
  <c r="C656" i="48"/>
  <c r="C655" i="48" s="1"/>
  <c r="C653" i="48" s="1"/>
  <c r="T649" i="48"/>
  <c r="S649" i="48"/>
  <c r="R649" i="48"/>
  <c r="Q649" i="48"/>
  <c r="P649" i="48"/>
  <c r="N649" i="48"/>
  <c r="H649" i="48"/>
  <c r="T648" i="48"/>
  <c r="S648" i="48"/>
  <c r="R648" i="48"/>
  <c r="Q648" i="48"/>
  <c r="P648" i="48"/>
  <c r="N648" i="48"/>
  <c r="H648" i="48"/>
  <c r="T647" i="48"/>
  <c r="S647" i="48"/>
  <c r="R647" i="48"/>
  <c r="Q647" i="48"/>
  <c r="P647" i="48"/>
  <c r="N647" i="48"/>
  <c r="H647" i="48"/>
  <c r="T646" i="48"/>
  <c r="S646" i="48"/>
  <c r="R646" i="48"/>
  <c r="Q646" i="48"/>
  <c r="P646" i="48"/>
  <c r="N646" i="48"/>
  <c r="H646" i="48"/>
  <c r="T645" i="48"/>
  <c r="S645" i="48"/>
  <c r="R645" i="48"/>
  <c r="Q645" i="48"/>
  <c r="P645" i="48"/>
  <c r="N645" i="48"/>
  <c r="H645" i="48"/>
  <c r="M644" i="48"/>
  <c r="M643" i="48" s="1"/>
  <c r="M641" i="48" s="1"/>
  <c r="M639" i="48" s="1"/>
  <c r="L644" i="48"/>
  <c r="L643" i="48" s="1"/>
  <c r="L641" i="48" s="1"/>
  <c r="L639" i="48" s="1"/>
  <c r="K644" i="48"/>
  <c r="K643" i="48" s="1"/>
  <c r="K641" i="48" s="1"/>
  <c r="K639" i="48" s="1"/>
  <c r="J644" i="48"/>
  <c r="J643" i="48" s="1"/>
  <c r="J641" i="48" s="1"/>
  <c r="J639" i="48" s="1"/>
  <c r="I644" i="48"/>
  <c r="I643" i="48" s="1"/>
  <c r="I641" i="48" s="1"/>
  <c r="I639" i="48" s="1"/>
  <c r="G644" i="48"/>
  <c r="G643" i="48" s="1"/>
  <c r="G641" i="48" s="1"/>
  <c r="G639" i="48" s="1"/>
  <c r="F644" i="48"/>
  <c r="F643" i="48" s="1"/>
  <c r="F641" i="48" s="1"/>
  <c r="F639" i="48" s="1"/>
  <c r="E644" i="48"/>
  <c r="E643" i="48" s="1"/>
  <c r="E641" i="48" s="1"/>
  <c r="E639" i="48" s="1"/>
  <c r="D644" i="48"/>
  <c r="D643" i="48" s="1"/>
  <c r="D641" i="48" s="1"/>
  <c r="D639" i="48" s="1"/>
  <c r="C644" i="48"/>
  <c r="C643" i="48" s="1"/>
  <c r="C641" i="48" s="1"/>
  <c r="C639" i="48" s="1"/>
  <c r="T637" i="48"/>
  <c r="S637" i="48"/>
  <c r="R637" i="48"/>
  <c r="Q637" i="48"/>
  <c r="P637" i="48"/>
  <c r="N637" i="48"/>
  <c r="H637" i="48"/>
  <c r="T636" i="48"/>
  <c r="S636" i="48"/>
  <c r="R636" i="48"/>
  <c r="Q636" i="48"/>
  <c r="P636" i="48"/>
  <c r="N636" i="48"/>
  <c r="H636" i="48"/>
  <c r="T635" i="48"/>
  <c r="S635" i="48"/>
  <c r="R635" i="48"/>
  <c r="Q635" i="48"/>
  <c r="P635" i="48"/>
  <c r="N635" i="48"/>
  <c r="H635" i="48"/>
  <c r="T634" i="48"/>
  <c r="S634" i="48"/>
  <c r="R634" i="48"/>
  <c r="Q634" i="48"/>
  <c r="P634" i="48"/>
  <c r="N634" i="48"/>
  <c r="O634" i="48" s="1"/>
  <c r="H634" i="48"/>
  <c r="T633" i="48"/>
  <c r="S633" i="48"/>
  <c r="R633" i="48"/>
  <c r="Q633" i="48"/>
  <c r="P633" i="48"/>
  <c r="N633" i="48"/>
  <c r="H633" i="48"/>
  <c r="M632" i="48"/>
  <c r="M631" i="48" s="1"/>
  <c r="L632" i="48"/>
  <c r="L631" i="48" s="1"/>
  <c r="K632" i="48"/>
  <c r="K631" i="48" s="1"/>
  <c r="J632" i="48"/>
  <c r="J631" i="48" s="1"/>
  <c r="I632" i="48"/>
  <c r="I631" i="48" s="1"/>
  <c r="G632" i="48"/>
  <c r="G631" i="48" s="1"/>
  <c r="F632" i="48"/>
  <c r="F631" i="48" s="1"/>
  <c r="E632" i="48"/>
  <c r="E631" i="48" s="1"/>
  <c r="D632" i="48"/>
  <c r="D631" i="48" s="1"/>
  <c r="C632" i="48"/>
  <c r="C631" i="48" s="1"/>
  <c r="T629" i="48"/>
  <c r="S629" i="48"/>
  <c r="R629" i="48"/>
  <c r="Q629" i="48"/>
  <c r="P629" i="48"/>
  <c r="N629" i="48"/>
  <c r="H629" i="48"/>
  <c r="T628" i="48"/>
  <c r="S628" i="48"/>
  <c r="R628" i="48"/>
  <c r="Q628" i="48"/>
  <c r="P628" i="48"/>
  <c r="N628" i="48"/>
  <c r="H628" i="48"/>
  <c r="T627" i="48"/>
  <c r="S627" i="48"/>
  <c r="R627" i="48"/>
  <c r="Q627" i="48"/>
  <c r="P627" i="48"/>
  <c r="N627" i="48"/>
  <c r="H627" i="48"/>
  <c r="M626" i="48"/>
  <c r="M625" i="48" s="1"/>
  <c r="L626" i="48"/>
  <c r="L625" i="48" s="1"/>
  <c r="K626" i="48"/>
  <c r="K625" i="48" s="1"/>
  <c r="J626" i="48"/>
  <c r="J625" i="48" s="1"/>
  <c r="I626" i="48"/>
  <c r="I625" i="48" s="1"/>
  <c r="G626" i="48"/>
  <c r="G625" i="48" s="1"/>
  <c r="F626" i="48"/>
  <c r="F625" i="48" s="1"/>
  <c r="E626" i="48"/>
  <c r="E625" i="48" s="1"/>
  <c r="D626" i="48"/>
  <c r="D625" i="48" s="1"/>
  <c r="C626" i="48"/>
  <c r="C625" i="48" s="1"/>
  <c r="T619" i="48"/>
  <c r="S619" i="48"/>
  <c r="R619" i="48"/>
  <c r="Q619" i="48"/>
  <c r="P619" i="48"/>
  <c r="N619" i="48"/>
  <c r="H619" i="48"/>
  <c r="T618" i="48"/>
  <c r="S618" i="48"/>
  <c r="R618" i="48"/>
  <c r="Q618" i="48"/>
  <c r="P618" i="48"/>
  <c r="N618" i="48"/>
  <c r="H618" i="48"/>
  <c r="M617" i="48"/>
  <c r="L617" i="48"/>
  <c r="K617" i="48"/>
  <c r="J617" i="48"/>
  <c r="I617" i="48"/>
  <c r="G617" i="48"/>
  <c r="F617" i="48"/>
  <c r="E617" i="48"/>
  <c r="D617" i="48"/>
  <c r="C617" i="48"/>
  <c r="T615" i="48"/>
  <c r="T614" i="48" s="1"/>
  <c r="S615" i="48"/>
  <c r="S614" i="48" s="1"/>
  <c r="R615" i="48"/>
  <c r="R614" i="48" s="1"/>
  <c r="Q615" i="48"/>
  <c r="Q614" i="48" s="1"/>
  <c r="P615" i="48"/>
  <c r="P614" i="48" s="1"/>
  <c r="N615" i="48"/>
  <c r="N614" i="48" s="1"/>
  <c r="H615" i="48"/>
  <c r="H614" i="48" s="1"/>
  <c r="M614" i="48"/>
  <c r="L614" i="48"/>
  <c r="L613" i="48" s="1"/>
  <c r="K614" i="48"/>
  <c r="J614" i="48"/>
  <c r="I614" i="48"/>
  <c r="G614" i="48"/>
  <c r="G613" i="48" s="1"/>
  <c r="F614" i="48"/>
  <c r="E614" i="48"/>
  <c r="D614" i="48"/>
  <c r="D613" i="48" s="1"/>
  <c r="C614" i="48"/>
  <c r="T611" i="48"/>
  <c r="S611" i="48"/>
  <c r="R611" i="48"/>
  <c r="Q611" i="48"/>
  <c r="P611" i="48"/>
  <c r="N611" i="48"/>
  <c r="H611" i="48"/>
  <c r="T610" i="48"/>
  <c r="S610" i="48"/>
  <c r="R610" i="48"/>
  <c r="Q610" i="48"/>
  <c r="P610" i="48"/>
  <c r="N610" i="48"/>
  <c r="H610" i="48"/>
  <c r="T609" i="48"/>
  <c r="S609" i="48"/>
  <c r="R609" i="48"/>
  <c r="Q609" i="48"/>
  <c r="P609" i="48"/>
  <c r="N609" i="48"/>
  <c r="H609" i="48"/>
  <c r="T608" i="48"/>
  <c r="S608" i="48"/>
  <c r="R608" i="48"/>
  <c r="Q608" i="48"/>
  <c r="P608" i="48"/>
  <c r="N608" i="48"/>
  <c r="H608" i="48"/>
  <c r="T607" i="48"/>
  <c r="S607" i="48"/>
  <c r="R607" i="48"/>
  <c r="Q607" i="48"/>
  <c r="P607" i="48"/>
  <c r="N607" i="48"/>
  <c r="H607" i="48"/>
  <c r="T606" i="48"/>
  <c r="S606" i="48"/>
  <c r="R606" i="48"/>
  <c r="Q606" i="48"/>
  <c r="P606" i="48"/>
  <c r="N606" i="48"/>
  <c r="H606" i="48"/>
  <c r="T605" i="48"/>
  <c r="S605" i="48"/>
  <c r="R605" i="48"/>
  <c r="Q605" i="48"/>
  <c r="P605" i="48"/>
  <c r="N605" i="48"/>
  <c r="H605" i="48"/>
  <c r="T604" i="48"/>
  <c r="S604" i="48"/>
  <c r="R604" i="48"/>
  <c r="Q604" i="48"/>
  <c r="P604" i="48"/>
  <c r="N604" i="48"/>
  <c r="H604" i="48"/>
  <c r="T603" i="48"/>
  <c r="S603" i="48"/>
  <c r="R603" i="48"/>
  <c r="Q603" i="48"/>
  <c r="P603" i="48"/>
  <c r="N603" i="48"/>
  <c r="H603" i="48"/>
  <c r="T602" i="48"/>
  <c r="S602" i="48"/>
  <c r="R602" i="48"/>
  <c r="Q602" i="48"/>
  <c r="P602" i="48"/>
  <c r="N602" i="48"/>
  <c r="H602" i="48"/>
  <c r="T601" i="48"/>
  <c r="S601" i="48"/>
  <c r="R601" i="48"/>
  <c r="Q601" i="48"/>
  <c r="P601" i="48"/>
  <c r="N601" i="48"/>
  <c r="H601" i="48"/>
  <c r="T600" i="48"/>
  <c r="S600" i="48"/>
  <c r="R600" i="48"/>
  <c r="Q600" i="48"/>
  <c r="P600" i="48"/>
  <c r="N600" i="48"/>
  <c r="H600" i="48"/>
  <c r="T599" i="48"/>
  <c r="S599" i="48"/>
  <c r="R599" i="48"/>
  <c r="Q599" i="48"/>
  <c r="P599" i="48"/>
  <c r="N599" i="48"/>
  <c r="H599" i="48"/>
  <c r="T598" i="48"/>
  <c r="S598" i="48"/>
  <c r="R598" i="48"/>
  <c r="Q598" i="48"/>
  <c r="P598" i="48"/>
  <c r="N598" i="48"/>
  <c r="H598" i="48"/>
  <c r="T597" i="48"/>
  <c r="S597" i="48"/>
  <c r="R597" i="48"/>
  <c r="Q597" i="48"/>
  <c r="P597" i="48"/>
  <c r="N597" i="48"/>
  <c r="H597" i="48"/>
  <c r="T596" i="48"/>
  <c r="S596" i="48"/>
  <c r="R596" i="48"/>
  <c r="Q596" i="48"/>
  <c r="P596" i="48"/>
  <c r="N596" i="48"/>
  <c r="H596" i="48"/>
  <c r="T595" i="48"/>
  <c r="S595" i="48"/>
  <c r="R595" i="48"/>
  <c r="Q595" i="48"/>
  <c r="P595" i="48"/>
  <c r="N595" i="48"/>
  <c r="H595" i="48"/>
  <c r="T594" i="48"/>
  <c r="S594" i="48"/>
  <c r="R594" i="48"/>
  <c r="Q594" i="48"/>
  <c r="P594" i="48"/>
  <c r="N594" i="48"/>
  <c r="H594" i="48"/>
  <c r="T593" i="48"/>
  <c r="S593" i="48"/>
  <c r="R593" i="48"/>
  <c r="Q593" i="48"/>
  <c r="P593" i="48"/>
  <c r="N593" i="48"/>
  <c r="H593" i="48"/>
  <c r="T592" i="48"/>
  <c r="S592" i="48"/>
  <c r="R592" i="48"/>
  <c r="Q592" i="48"/>
  <c r="P592" i="48"/>
  <c r="N592" i="48"/>
  <c r="H592" i="48"/>
  <c r="T591" i="48"/>
  <c r="S591" i="48"/>
  <c r="R591" i="48"/>
  <c r="Q591" i="48"/>
  <c r="P591" i="48"/>
  <c r="N591" i="48"/>
  <c r="H591" i="48"/>
  <c r="T590" i="48"/>
  <c r="S590" i="48"/>
  <c r="R590" i="48"/>
  <c r="Q590" i="48"/>
  <c r="P590" i="48"/>
  <c r="N590" i="48"/>
  <c r="H590" i="48"/>
  <c r="T589" i="48"/>
  <c r="S589" i="48"/>
  <c r="R589" i="48"/>
  <c r="Q589" i="48"/>
  <c r="P589" i="48"/>
  <c r="N589" i="48"/>
  <c r="H589" i="48"/>
  <c r="T588" i="48"/>
  <c r="S588" i="48"/>
  <c r="R588" i="48"/>
  <c r="Q588" i="48"/>
  <c r="P588" i="48"/>
  <c r="N588" i="48"/>
  <c r="H588" i="48"/>
  <c r="T587" i="48"/>
  <c r="S587" i="48"/>
  <c r="R587" i="48"/>
  <c r="Q587" i="48"/>
  <c r="P587" i="48"/>
  <c r="N587" i="48"/>
  <c r="H587" i="48"/>
  <c r="T586" i="48"/>
  <c r="S586" i="48"/>
  <c r="R586" i="48"/>
  <c r="Q586" i="48"/>
  <c r="P586" i="48"/>
  <c r="N586" i="48"/>
  <c r="H586" i="48"/>
  <c r="T585" i="48"/>
  <c r="S585" i="48"/>
  <c r="R585" i="48"/>
  <c r="Q585" i="48"/>
  <c r="P585" i="48"/>
  <c r="N585" i="48"/>
  <c r="H585" i="48"/>
  <c r="T584" i="48"/>
  <c r="S584" i="48"/>
  <c r="R584" i="48"/>
  <c r="Q584" i="48"/>
  <c r="P584" i="48"/>
  <c r="N584" i="48"/>
  <c r="H584" i="48"/>
  <c r="T583" i="48"/>
  <c r="S583" i="48"/>
  <c r="R583" i="48"/>
  <c r="Q583" i="48"/>
  <c r="P583" i="48"/>
  <c r="N583" i="48"/>
  <c r="H583" i="48"/>
  <c r="T582" i="48"/>
  <c r="S582" i="48"/>
  <c r="R582" i="48"/>
  <c r="Q582" i="48"/>
  <c r="P582" i="48"/>
  <c r="N582" i="48"/>
  <c r="H582" i="48"/>
  <c r="T581" i="48"/>
  <c r="S581" i="48"/>
  <c r="R581" i="48"/>
  <c r="Q581" i="48"/>
  <c r="P581" i="48"/>
  <c r="N581" i="48"/>
  <c r="H581" i="48"/>
  <c r="T580" i="48"/>
  <c r="S580" i="48"/>
  <c r="R580" i="48"/>
  <c r="Q580" i="48"/>
  <c r="P580" i="48"/>
  <c r="N580" i="48"/>
  <c r="H580" i="48"/>
  <c r="T579" i="48"/>
  <c r="S579" i="48"/>
  <c r="R579" i="48"/>
  <c r="Q579" i="48"/>
  <c r="P579" i="48"/>
  <c r="N579" i="48"/>
  <c r="H579" i="48"/>
  <c r="T578" i="48"/>
  <c r="S578" i="48"/>
  <c r="R578" i="48"/>
  <c r="Q578" i="48"/>
  <c r="P578" i="48"/>
  <c r="N578" i="48"/>
  <c r="H578" i="48"/>
  <c r="T577" i="48"/>
  <c r="S577" i="48"/>
  <c r="R577" i="48"/>
  <c r="Q577" i="48"/>
  <c r="P577" i="48"/>
  <c r="N577" i="48"/>
  <c r="H577" i="48"/>
  <c r="T576" i="48"/>
  <c r="S576" i="48"/>
  <c r="R576" i="48"/>
  <c r="Q576" i="48"/>
  <c r="P576" i="48"/>
  <c r="N576" i="48"/>
  <c r="H576" i="48"/>
  <c r="T575" i="48"/>
  <c r="S575" i="48"/>
  <c r="R575" i="48"/>
  <c r="Q575" i="48"/>
  <c r="P575" i="48"/>
  <c r="N575" i="48"/>
  <c r="H575" i="48"/>
  <c r="T574" i="48"/>
  <c r="S574" i="48"/>
  <c r="R574" i="48"/>
  <c r="Q574" i="48"/>
  <c r="P574" i="48"/>
  <c r="N574" i="48"/>
  <c r="H574" i="48"/>
  <c r="T573" i="48"/>
  <c r="S573" i="48"/>
  <c r="R573" i="48"/>
  <c r="Q573" i="48"/>
  <c r="P573" i="48"/>
  <c r="N573" i="48"/>
  <c r="H573" i="48"/>
  <c r="T572" i="48"/>
  <c r="S572" i="48"/>
  <c r="R572" i="48"/>
  <c r="Q572" i="48"/>
  <c r="P572" i="48"/>
  <c r="N572" i="48"/>
  <c r="H572" i="48"/>
  <c r="T571" i="48"/>
  <c r="S571" i="48"/>
  <c r="R571" i="48"/>
  <c r="Q571" i="48"/>
  <c r="P571" i="48"/>
  <c r="N571" i="48"/>
  <c r="H571" i="48"/>
  <c r="T570" i="48"/>
  <c r="S570" i="48"/>
  <c r="R570" i="48"/>
  <c r="Q570" i="48"/>
  <c r="P570" i="48"/>
  <c r="N570" i="48"/>
  <c r="H570" i="48"/>
  <c r="T569" i="48"/>
  <c r="S569" i="48"/>
  <c r="R569" i="48"/>
  <c r="Q569" i="48"/>
  <c r="P569" i="48"/>
  <c r="N569" i="48"/>
  <c r="H569" i="48"/>
  <c r="T568" i="48"/>
  <c r="S568" i="48"/>
  <c r="R568" i="48"/>
  <c r="Q568" i="48"/>
  <c r="P568" i="48"/>
  <c r="N568" i="48"/>
  <c r="H568" i="48"/>
  <c r="T567" i="48"/>
  <c r="S567" i="48"/>
  <c r="R567" i="48"/>
  <c r="Q567" i="48"/>
  <c r="P567" i="48"/>
  <c r="N567" i="48"/>
  <c r="H567" i="48"/>
  <c r="T566" i="48"/>
  <c r="S566" i="48"/>
  <c r="R566" i="48"/>
  <c r="Q566" i="48"/>
  <c r="P566" i="48"/>
  <c r="N566" i="48"/>
  <c r="H566" i="48"/>
  <c r="T565" i="48"/>
  <c r="S565" i="48"/>
  <c r="R565" i="48"/>
  <c r="Q565" i="48"/>
  <c r="P565" i="48"/>
  <c r="N565" i="48"/>
  <c r="H565" i="48"/>
  <c r="T564" i="48"/>
  <c r="S564" i="48"/>
  <c r="R564" i="48"/>
  <c r="Q564" i="48"/>
  <c r="P564" i="48"/>
  <c r="N564" i="48"/>
  <c r="H564" i="48"/>
  <c r="T563" i="48"/>
  <c r="S563" i="48"/>
  <c r="R563" i="48"/>
  <c r="Q563" i="48"/>
  <c r="P563" i="48"/>
  <c r="N563" i="48"/>
  <c r="H563" i="48"/>
  <c r="T562" i="48"/>
  <c r="S562" i="48"/>
  <c r="R562" i="48"/>
  <c r="Q562" i="48"/>
  <c r="P562" i="48"/>
  <c r="N562" i="48"/>
  <c r="H562" i="48"/>
  <c r="T561" i="48"/>
  <c r="S561" i="48"/>
  <c r="R561" i="48"/>
  <c r="Q561" i="48"/>
  <c r="P561" i="48"/>
  <c r="N561" i="48"/>
  <c r="H561" i="48"/>
  <c r="T560" i="48"/>
  <c r="S560" i="48"/>
  <c r="R560" i="48"/>
  <c r="Q560" i="48"/>
  <c r="P560" i="48"/>
  <c r="N560" i="48"/>
  <c r="H560" i="48"/>
  <c r="T559" i="48"/>
  <c r="S559" i="48"/>
  <c r="R559" i="48"/>
  <c r="Q559" i="48"/>
  <c r="P559" i="48"/>
  <c r="N559" i="48"/>
  <c r="H559" i="48"/>
  <c r="T558" i="48"/>
  <c r="S558" i="48"/>
  <c r="R558" i="48"/>
  <c r="Q558" i="48"/>
  <c r="P558" i="48"/>
  <c r="N558" i="48"/>
  <c r="H558" i="48"/>
  <c r="T557" i="48"/>
  <c r="S557" i="48"/>
  <c r="R557" i="48"/>
  <c r="Q557" i="48"/>
  <c r="P557" i="48"/>
  <c r="N557" i="48"/>
  <c r="H557" i="48"/>
  <c r="T556" i="48"/>
  <c r="S556" i="48"/>
  <c r="R556" i="48"/>
  <c r="Q556" i="48"/>
  <c r="P556" i="48"/>
  <c r="N556" i="48"/>
  <c r="H556" i="48"/>
  <c r="T555" i="48"/>
  <c r="S555" i="48"/>
  <c r="R555" i="48"/>
  <c r="Q555" i="48"/>
  <c r="P555" i="48"/>
  <c r="N555" i="48"/>
  <c r="H555" i="48"/>
  <c r="T554" i="48"/>
  <c r="S554" i="48"/>
  <c r="R554" i="48"/>
  <c r="Q554" i="48"/>
  <c r="P554" i="48"/>
  <c r="N554" i="48"/>
  <c r="H554" i="48"/>
  <c r="T553" i="48"/>
  <c r="S553" i="48"/>
  <c r="R553" i="48"/>
  <c r="Q553" i="48"/>
  <c r="P553" i="48"/>
  <c r="N553" i="48"/>
  <c r="H553" i="48"/>
  <c r="T552" i="48"/>
  <c r="S552" i="48"/>
  <c r="R552" i="48"/>
  <c r="Q552" i="48"/>
  <c r="P552" i="48"/>
  <c r="N552" i="48"/>
  <c r="H552" i="48"/>
  <c r="T551" i="48"/>
  <c r="S551" i="48"/>
  <c r="R551" i="48"/>
  <c r="Q551" i="48"/>
  <c r="P551" i="48"/>
  <c r="N551" i="48"/>
  <c r="H551" i="48"/>
  <c r="M550" i="48"/>
  <c r="M549" i="48" s="1"/>
  <c r="L550" i="48"/>
  <c r="L549" i="48" s="1"/>
  <c r="K550" i="48"/>
  <c r="K549" i="48" s="1"/>
  <c r="J550" i="48"/>
  <c r="J549" i="48" s="1"/>
  <c r="I550" i="48"/>
  <c r="I549" i="48" s="1"/>
  <c r="G550" i="48"/>
  <c r="G549" i="48" s="1"/>
  <c r="F550" i="48"/>
  <c r="F549" i="48" s="1"/>
  <c r="E550" i="48"/>
  <c r="E549" i="48" s="1"/>
  <c r="D550" i="48"/>
  <c r="D549" i="48" s="1"/>
  <c r="C550" i="48"/>
  <c r="C549" i="48" s="1"/>
  <c r="T543" i="48"/>
  <c r="T542" i="48" s="1"/>
  <c r="T541" i="48" s="1"/>
  <c r="T539" i="48" s="1"/>
  <c r="T537" i="48" s="1"/>
  <c r="S543" i="48"/>
  <c r="S542" i="48" s="1"/>
  <c r="S541" i="48" s="1"/>
  <c r="S539" i="48" s="1"/>
  <c r="S537" i="48" s="1"/>
  <c r="R543" i="48"/>
  <c r="R542" i="48" s="1"/>
  <c r="R541" i="48" s="1"/>
  <c r="R539" i="48" s="1"/>
  <c r="R537" i="48" s="1"/>
  <c r="Q543" i="48"/>
  <c r="Q542" i="48" s="1"/>
  <c r="Q541" i="48" s="1"/>
  <c r="Q539" i="48" s="1"/>
  <c r="Q537" i="48" s="1"/>
  <c r="P543" i="48"/>
  <c r="N543" i="48"/>
  <c r="H543" i="48"/>
  <c r="H542" i="48" s="1"/>
  <c r="H541" i="48" s="1"/>
  <c r="H539" i="48" s="1"/>
  <c r="H537" i="48" s="1"/>
  <c r="M542" i="48"/>
  <c r="M541" i="48" s="1"/>
  <c r="M539" i="48" s="1"/>
  <c r="M537" i="48" s="1"/>
  <c r="L542" i="48"/>
  <c r="L541" i="48" s="1"/>
  <c r="L539" i="48" s="1"/>
  <c r="L537" i="48" s="1"/>
  <c r="K542" i="48"/>
  <c r="K541" i="48" s="1"/>
  <c r="K539" i="48" s="1"/>
  <c r="K537" i="48" s="1"/>
  <c r="J542" i="48"/>
  <c r="J541" i="48" s="1"/>
  <c r="J539" i="48" s="1"/>
  <c r="J537" i="48" s="1"/>
  <c r="I542" i="48"/>
  <c r="I541" i="48" s="1"/>
  <c r="I539" i="48" s="1"/>
  <c r="I537" i="48" s="1"/>
  <c r="G542" i="48"/>
  <c r="G541" i="48" s="1"/>
  <c r="G539" i="48" s="1"/>
  <c r="G537" i="48" s="1"/>
  <c r="F542" i="48"/>
  <c r="F541" i="48" s="1"/>
  <c r="F539" i="48" s="1"/>
  <c r="F537" i="48" s="1"/>
  <c r="E542" i="48"/>
  <c r="E541" i="48" s="1"/>
  <c r="E539" i="48" s="1"/>
  <c r="E537" i="48" s="1"/>
  <c r="D542" i="48"/>
  <c r="D541" i="48" s="1"/>
  <c r="D539" i="48" s="1"/>
  <c r="D537" i="48" s="1"/>
  <c r="C542" i="48"/>
  <c r="C541" i="48" s="1"/>
  <c r="C539" i="48" s="1"/>
  <c r="C537" i="48" s="1"/>
  <c r="T535" i="48"/>
  <c r="S535" i="48"/>
  <c r="R535" i="48"/>
  <c r="Q535" i="48"/>
  <c r="P535" i="48"/>
  <c r="N535" i="48"/>
  <c r="H535" i="48"/>
  <c r="T534" i="48"/>
  <c r="S534" i="48"/>
  <c r="R534" i="48"/>
  <c r="Q534" i="48"/>
  <c r="P534" i="48"/>
  <c r="N534" i="48"/>
  <c r="H534" i="48"/>
  <c r="T533" i="48"/>
  <c r="S533" i="48"/>
  <c r="R533" i="48"/>
  <c r="Q533" i="48"/>
  <c r="P533" i="48"/>
  <c r="N533" i="48"/>
  <c r="H533" i="48"/>
  <c r="T532" i="48"/>
  <c r="S532" i="48"/>
  <c r="R532" i="48"/>
  <c r="Q532" i="48"/>
  <c r="P532" i="48"/>
  <c r="N532" i="48"/>
  <c r="H532" i="48"/>
  <c r="T531" i="48"/>
  <c r="S531" i="48"/>
  <c r="R531" i="48"/>
  <c r="Q531" i="48"/>
  <c r="P531" i="48"/>
  <c r="N531" i="48"/>
  <c r="H531" i="48"/>
  <c r="T530" i="48"/>
  <c r="S530" i="48"/>
  <c r="R530" i="48"/>
  <c r="Q530" i="48"/>
  <c r="P530" i="48"/>
  <c r="N530" i="48"/>
  <c r="H530" i="48"/>
  <c r="T529" i="48"/>
  <c r="S529" i="48"/>
  <c r="R529" i="48"/>
  <c r="Q529" i="48"/>
  <c r="P529" i="48"/>
  <c r="N529" i="48"/>
  <c r="H529" i="48"/>
  <c r="T528" i="48"/>
  <c r="S528" i="48"/>
  <c r="R528" i="48"/>
  <c r="Q528" i="48"/>
  <c r="P528" i="48"/>
  <c r="N528" i="48"/>
  <c r="H528" i="48"/>
  <c r="T527" i="48"/>
  <c r="S527" i="48"/>
  <c r="R527" i="48"/>
  <c r="Q527" i="48"/>
  <c r="P527" i="48"/>
  <c r="N527" i="48"/>
  <c r="H527" i="48"/>
  <c r="T526" i="48"/>
  <c r="S526" i="48"/>
  <c r="R526" i="48"/>
  <c r="Q526" i="48"/>
  <c r="P526" i="48"/>
  <c r="N526" i="48"/>
  <c r="H526" i="48"/>
  <c r="T525" i="48"/>
  <c r="S525" i="48"/>
  <c r="R525" i="48"/>
  <c r="Q525" i="48"/>
  <c r="P525" i="48"/>
  <c r="N525" i="48"/>
  <c r="H525" i="48"/>
  <c r="T524" i="48"/>
  <c r="S524" i="48"/>
  <c r="R524" i="48"/>
  <c r="Q524" i="48"/>
  <c r="P524" i="48"/>
  <c r="N524" i="48"/>
  <c r="H524" i="48"/>
  <c r="T523" i="48"/>
  <c r="S523" i="48"/>
  <c r="R523" i="48"/>
  <c r="Q523" i="48"/>
  <c r="P523" i="48"/>
  <c r="N523" i="48"/>
  <c r="H523" i="48"/>
  <c r="T522" i="48"/>
  <c r="S522" i="48"/>
  <c r="R522" i="48"/>
  <c r="Q522" i="48"/>
  <c r="P522" i="48"/>
  <c r="N522" i="48"/>
  <c r="H522" i="48"/>
  <c r="T521" i="48"/>
  <c r="S521" i="48"/>
  <c r="R521" i="48"/>
  <c r="Q521" i="48"/>
  <c r="P521" i="48"/>
  <c r="N521" i="48"/>
  <c r="H521" i="48"/>
  <c r="T520" i="48"/>
  <c r="S520" i="48"/>
  <c r="R520" i="48"/>
  <c r="Q520" i="48"/>
  <c r="P520" i="48"/>
  <c r="N520" i="48"/>
  <c r="H520" i="48"/>
  <c r="T519" i="48"/>
  <c r="S519" i="48"/>
  <c r="R519" i="48"/>
  <c r="Q519" i="48"/>
  <c r="P519" i="48"/>
  <c r="N519" i="48"/>
  <c r="H519" i="48"/>
  <c r="M518" i="48"/>
  <c r="M517" i="48" s="1"/>
  <c r="M515" i="48" s="1"/>
  <c r="M513" i="48" s="1"/>
  <c r="L518" i="48"/>
  <c r="L517" i="48" s="1"/>
  <c r="L515" i="48" s="1"/>
  <c r="L513" i="48" s="1"/>
  <c r="K518" i="48"/>
  <c r="K517" i="48" s="1"/>
  <c r="K515" i="48" s="1"/>
  <c r="K513" i="48" s="1"/>
  <c r="J518" i="48"/>
  <c r="J517" i="48" s="1"/>
  <c r="J515" i="48" s="1"/>
  <c r="J513" i="48" s="1"/>
  <c r="I518" i="48"/>
  <c r="I517" i="48" s="1"/>
  <c r="I515" i="48" s="1"/>
  <c r="I513" i="48" s="1"/>
  <c r="G518" i="48"/>
  <c r="G517" i="48" s="1"/>
  <c r="G515" i="48" s="1"/>
  <c r="G513" i="48" s="1"/>
  <c r="F518" i="48"/>
  <c r="F517" i="48" s="1"/>
  <c r="F515" i="48" s="1"/>
  <c r="F513" i="48" s="1"/>
  <c r="E518" i="48"/>
  <c r="E517" i="48" s="1"/>
  <c r="E515" i="48" s="1"/>
  <c r="E513" i="48" s="1"/>
  <c r="D518" i="48"/>
  <c r="D517" i="48" s="1"/>
  <c r="D515" i="48" s="1"/>
  <c r="D513" i="48" s="1"/>
  <c r="C518" i="48"/>
  <c r="C517" i="48" s="1"/>
  <c r="C515" i="48" s="1"/>
  <c r="C513" i="48" s="1"/>
  <c r="T511" i="48"/>
  <c r="S511" i="48"/>
  <c r="R511" i="48"/>
  <c r="Q511" i="48"/>
  <c r="P511" i="48"/>
  <c r="N511" i="48"/>
  <c r="H511" i="48"/>
  <c r="T510" i="48"/>
  <c r="S510" i="48"/>
  <c r="R510" i="48"/>
  <c r="Q510" i="48"/>
  <c r="P510" i="48"/>
  <c r="N510" i="48"/>
  <c r="H510" i="48"/>
  <c r="T509" i="48"/>
  <c r="S509" i="48"/>
  <c r="R509" i="48"/>
  <c r="Q509" i="48"/>
  <c r="P509" i="48"/>
  <c r="N509" i="48"/>
  <c r="H509" i="48"/>
  <c r="T508" i="48"/>
  <c r="S508" i="48"/>
  <c r="R508" i="48"/>
  <c r="Q508" i="48"/>
  <c r="P508" i="48"/>
  <c r="N508" i="48"/>
  <c r="H508" i="48"/>
  <c r="T507" i="48"/>
  <c r="S507" i="48"/>
  <c r="R507" i="48"/>
  <c r="Q507" i="48"/>
  <c r="P507" i="48"/>
  <c r="N507" i="48"/>
  <c r="H507" i="48"/>
  <c r="T506" i="48"/>
  <c r="S506" i="48"/>
  <c r="R506" i="48"/>
  <c r="Q506" i="48"/>
  <c r="P506" i="48"/>
  <c r="N506" i="48"/>
  <c r="H506" i="48"/>
  <c r="T505" i="48"/>
  <c r="S505" i="48"/>
  <c r="R505" i="48"/>
  <c r="Q505" i="48"/>
  <c r="P505" i="48"/>
  <c r="N505" i="48"/>
  <c r="H505" i="48"/>
  <c r="T504" i="48"/>
  <c r="S504" i="48"/>
  <c r="R504" i="48"/>
  <c r="Q504" i="48"/>
  <c r="P504" i="48"/>
  <c r="N504" i="48"/>
  <c r="H504" i="48"/>
  <c r="T503" i="48"/>
  <c r="S503" i="48"/>
  <c r="R503" i="48"/>
  <c r="Q503" i="48"/>
  <c r="P503" i="48"/>
  <c r="N503" i="48"/>
  <c r="H503" i="48"/>
  <c r="T502" i="48"/>
  <c r="S502" i="48"/>
  <c r="R502" i="48"/>
  <c r="Q502" i="48"/>
  <c r="P502" i="48"/>
  <c r="N502" i="48"/>
  <c r="H502" i="48"/>
  <c r="T501" i="48"/>
  <c r="S501" i="48"/>
  <c r="R501" i="48"/>
  <c r="Q501" i="48"/>
  <c r="P501" i="48"/>
  <c r="N501" i="48"/>
  <c r="H501" i="48"/>
  <c r="T500" i="48"/>
  <c r="S500" i="48"/>
  <c r="R500" i="48"/>
  <c r="Q500" i="48"/>
  <c r="P500" i="48"/>
  <c r="N500" i="48"/>
  <c r="H500" i="48"/>
  <c r="T499" i="48"/>
  <c r="S499" i="48"/>
  <c r="R499" i="48"/>
  <c r="Q499" i="48"/>
  <c r="P499" i="48"/>
  <c r="N499" i="48"/>
  <c r="H499" i="48"/>
  <c r="T498" i="48"/>
  <c r="S498" i="48"/>
  <c r="R498" i="48"/>
  <c r="Q498" i="48"/>
  <c r="P498" i="48"/>
  <c r="N498" i="48"/>
  <c r="H498" i="48"/>
  <c r="T497" i="48"/>
  <c r="S497" i="48"/>
  <c r="R497" i="48"/>
  <c r="Q497" i="48"/>
  <c r="P497" i="48"/>
  <c r="N497" i="48"/>
  <c r="H497" i="48"/>
  <c r="T496" i="48"/>
  <c r="S496" i="48"/>
  <c r="R496" i="48"/>
  <c r="Q496" i="48"/>
  <c r="P496" i="48"/>
  <c r="N496" i="48"/>
  <c r="H496" i="48"/>
  <c r="M495" i="48"/>
  <c r="M494" i="48" s="1"/>
  <c r="M492" i="48" s="1"/>
  <c r="M490" i="48" s="1"/>
  <c r="L495" i="48"/>
  <c r="L494" i="48" s="1"/>
  <c r="L492" i="48" s="1"/>
  <c r="L490" i="48" s="1"/>
  <c r="K495" i="48"/>
  <c r="K494" i="48" s="1"/>
  <c r="K492" i="48" s="1"/>
  <c r="K490" i="48" s="1"/>
  <c r="J495" i="48"/>
  <c r="J494" i="48" s="1"/>
  <c r="J492" i="48" s="1"/>
  <c r="J490" i="48" s="1"/>
  <c r="I495" i="48"/>
  <c r="I494" i="48" s="1"/>
  <c r="I492" i="48" s="1"/>
  <c r="I490" i="48" s="1"/>
  <c r="G495" i="48"/>
  <c r="G494" i="48" s="1"/>
  <c r="G492" i="48" s="1"/>
  <c r="G490" i="48" s="1"/>
  <c r="F495" i="48"/>
  <c r="F494" i="48" s="1"/>
  <c r="F492" i="48" s="1"/>
  <c r="F490" i="48" s="1"/>
  <c r="E495" i="48"/>
  <c r="E494" i="48" s="1"/>
  <c r="E492" i="48" s="1"/>
  <c r="E490" i="48" s="1"/>
  <c r="D495" i="48"/>
  <c r="D494" i="48" s="1"/>
  <c r="D492" i="48" s="1"/>
  <c r="D490" i="48" s="1"/>
  <c r="C495" i="48"/>
  <c r="C494" i="48" s="1"/>
  <c r="C492" i="48" s="1"/>
  <c r="C490" i="48" s="1"/>
  <c r="T488" i="48"/>
  <c r="S488" i="48"/>
  <c r="R488" i="48"/>
  <c r="Q488" i="48"/>
  <c r="P488" i="48"/>
  <c r="N488" i="48"/>
  <c r="H488" i="48"/>
  <c r="T487" i="48"/>
  <c r="S487" i="48"/>
  <c r="R487" i="48"/>
  <c r="Q487" i="48"/>
  <c r="P487" i="48"/>
  <c r="N487" i="48"/>
  <c r="H487" i="48"/>
  <c r="T486" i="48"/>
  <c r="S486" i="48"/>
  <c r="R486" i="48"/>
  <c r="Q486" i="48"/>
  <c r="P486" i="48"/>
  <c r="N486" i="48"/>
  <c r="H486" i="48"/>
  <c r="T485" i="48"/>
  <c r="S485" i="48"/>
  <c r="R485" i="48"/>
  <c r="Q485" i="48"/>
  <c r="P485" i="48"/>
  <c r="N485" i="48"/>
  <c r="H485" i="48"/>
  <c r="T484" i="48"/>
  <c r="S484" i="48"/>
  <c r="R484" i="48"/>
  <c r="Q484" i="48"/>
  <c r="P484" i="48"/>
  <c r="N484" i="48"/>
  <c r="H484" i="48"/>
  <c r="T483" i="48"/>
  <c r="S483" i="48"/>
  <c r="R483" i="48"/>
  <c r="Q483" i="48"/>
  <c r="P483" i="48"/>
  <c r="N483" i="48"/>
  <c r="H483" i="48"/>
  <c r="T482" i="48"/>
  <c r="S482" i="48"/>
  <c r="R482" i="48"/>
  <c r="Q482" i="48"/>
  <c r="P482" i="48"/>
  <c r="N482" i="48"/>
  <c r="H482" i="48"/>
  <c r="T481" i="48"/>
  <c r="S481" i="48"/>
  <c r="R481" i="48"/>
  <c r="Q481" i="48"/>
  <c r="P481" i="48"/>
  <c r="N481" i="48"/>
  <c r="H481" i="48"/>
  <c r="T480" i="48"/>
  <c r="S480" i="48"/>
  <c r="R480" i="48"/>
  <c r="Q480" i="48"/>
  <c r="P480" i="48"/>
  <c r="N480" i="48"/>
  <c r="H480" i="48"/>
  <c r="T479" i="48"/>
  <c r="S479" i="48"/>
  <c r="R479" i="48"/>
  <c r="Q479" i="48"/>
  <c r="P479" i="48"/>
  <c r="N479" i="48"/>
  <c r="H479" i="48"/>
  <c r="T478" i="48"/>
  <c r="S478" i="48"/>
  <c r="R478" i="48"/>
  <c r="Q478" i="48"/>
  <c r="P478" i="48"/>
  <c r="N478" i="48"/>
  <c r="H478" i="48"/>
  <c r="T477" i="48"/>
  <c r="S477" i="48"/>
  <c r="R477" i="48"/>
  <c r="Q477" i="48"/>
  <c r="P477" i="48"/>
  <c r="N477" i="48"/>
  <c r="H477" i="48"/>
  <c r="T476" i="48"/>
  <c r="S476" i="48"/>
  <c r="R476" i="48"/>
  <c r="Q476" i="48"/>
  <c r="P476" i="48"/>
  <c r="N476" i="48"/>
  <c r="H476" i="48"/>
  <c r="T475" i="48"/>
  <c r="S475" i="48"/>
  <c r="R475" i="48"/>
  <c r="Q475" i="48"/>
  <c r="P475" i="48"/>
  <c r="N475" i="48"/>
  <c r="H475" i="48"/>
  <c r="T474" i="48"/>
  <c r="S474" i="48"/>
  <c r="R474" i="48"/>
  <c r="Q474" i="48"/>
  <c r="P474" i="48"/>
  <c r="N474" i="48"/>
  <c r="H474" i="48"/>
  <c r="T473" i="48"/>
  <c r="S473" i="48"/>
  <c r="R473" i="48"/>
  <c r="Q473" i="48"/>
  <c r="P473" i="48"/>
  <c r="N473" i="48"/>
  <c r="H473" i="48"/>
  <c r="M472" i="48"/>
  <c r="M471" i="48" s="1"/>
  <c r="M469" i="48" s="1"/>
  <c r="M467" i="48" s="1"/>
  <c r="L472" i="48"/>
  <c r="L471" i="48" s="1"/>
  <c r="L469" i="48" s="1"/>
  <c r="L467" i="48" s="1"/>
  <c r="K472" i="48"/>
  <c r="K471" i="48" s="1"/>
  <c r="K469" i="48" s="1"/>
  <c r="K467" i="48" s="1"/>
  <c r="J472" i="48"/>
  <c r="J471" i="48" s="1"/>
  <c r="J469" i="48" s="1"/>
  <c r="J467" i="48" s="1"/>
  <c r="I472" i="48"/>
  <c r="I471" i="48" s="1"/>
  <c r="I469" i="48" s="1"/>
  <c r="I467" i="48" s="1"/>
  <c r="G472" i="48"/>
  <c r="G471" i="48" s="1"/>
  <c r="G469" i="48" s="1"/>
  <c r="G467" i="48" s="1"/>
  <c r="F472" i="48"/>
  <c r="F471" i="48" s="1"/>
  <c r="F469" i="48" s="1"/>
  <c r="F467" i="48" s="1"/>
  <c r="E472" i="48"/>
  <c r="E471" i="48" s="1"/>
  <c r="E469" i="48" s="1"/>
  <c r="E467" i="48" s="1"/>
  <c r="D472" i="48"/>
  <c r="D471" i="48" s="1"/>
  <c r="D469" i="48" s="1"/>
  <c r="D467" i="48" s="1"/>
  <c r="C472" i="48"/>
  <c r="C471" i="48" s="1"/>
  <c r="C469" i="48" s="1"/>
  <c r="C467" i="48" s="1"/>
  <c r="T465" i="48"/>
  <c r="S465" i="48"/>
  <c r="R465" i="48"/>
  <c r="Q465" i="48"/>
  <c r="P465" i="48"/>
  <c r="N465" i="48"/>
  <c r="H465" i="48"/>
  <c r="T464" i="48"/>
  <c r="S464" i="48"/>
  <c r="R464" i="48"/>
  <c r="Q464" i="48"/>
  <c r="P464" i="48"/>
  <c r="N464" i="48"/>
  <c r="H464" i="48"/>
  <c r="T463" i="48"/>
  <c r="S463" i="48"/>
  <c r="R463" i="48"/>
  <c r="Q463" i="48"/>
  <c r="P463" i="48"/>
  <c r="N463" i="48"/>
  <c r="H463" i="48"/>
  <c r="T462" i="48"/>
  <c r="S462" i="48"/>
  <c r="R462" i="48"/>
  <c r="Q462" i="48"/>
  <c r="P462" i="48"/>
  <c r="N462" i="48"/>
  <c r="H462" i="48"/>
  <c r="T461" i="48"/>
  <c r="S461" i="48"/>
  <c r="R461" i="48"/>
  <c r="Q461" i="48"/>
  <c r="P461" i="48"/>
  <c r="N461" i="48"/>
  <c r="H461" i="48"/>
  <c r="T460" i="48"/>
  <c r="S460" i="48"/>
  <c r="R460" i="48"/>
  <c r="Q460" i="48"/>
  <c r="P460" i="48"/>
  <c r="N460" i="48"/>
  <c r="H460" i="48"/>
  <c r="T459" i="48"/>
  <c r="S459" i="48"/>
  <c r="R459" i="48"/>
  <c r="Q459" i="48"/>
  <c r="P459" i="48"/>
  <c r="N459" i="48"/>
  <c r="H459" i="48"/>
  <c r="T458" i="48"/>
  <c r="S458" i="48"/>
  <c r="R458" i="48"/>
  <c r="Q458" i="48"/>
  <c r="P458" i="48"/>
  <c r="N458" i="48"/>
  <c r="H458" i="48"/>
  <c r="T457" i="48"/>
  <c r="S457" i="48"/>
  <c r="R457" i="48"/>
  <c r="Q457" i="48"/>
  <c r="P457" i="48"/>
  <c r="N457" i="48"/>
  <c r="H457" i="48"/>
  <c r="T456" i="48"/>
  <c r="S456" i="48"/>
  <c r="R456" i="48"/>
  <c r="Q456" i="48"/>
  <c r="P456" i="48"/>
  <c r="N456" i="48"/>
  <c r="H456" i="48"/>
  <c r="T455" i="48"/>
  <c r="S455" i="48"/>
  <c r="R455" i="48"/>
  <c r="Q455" i="48"/>
  <c r="P455" i="48"/>
  <c r="N455" i="48"/>
  <c r="H455" i="48"/>
  <c r="T454" i="48"/>
  <c r="S454" i="48"/>
  <c r="R454" i="48"/>
  <c r="Q454" i="48"/>
  <c r="P454" i="48"/>
  <c r="N454" i="48"/>
  <c r="H454" i="48"/>
  <c r="T453" i="48"/>
  <c r="S453" i="48"/>
  <c r="R453" i="48"/>
  <c r="Q453" i="48"/>
  <c r="P453" i="48"/>
  <c r="N453" i="48"/>
  <c r="H453" i="48"/>
  <c r="T452" i="48"/>
  <c r="S452" i="48"/>
  <c r="R452" i="48"/>
  <c r="Q452" i="48"/>
  <c r="P452" i="48"/>
  <c r="N452" i="48"/>
  <c r="H452" i="48"/>
  <c r="M451" i="48"/>
  <c r="M450" i="48" s="1"/>
  <c r="M448" i="48" s="1"/>
  <c r="M446" i="48" s="1"/>
  <c r="L451" i="48"/>
  <c r="L450" i="48" s="1"/>
  <c r="L448" i="48" s="1"/>
  <c r="L446" i="48" s="1"/>
  <c r="K451" i="48"/>
  <c r="K450" i="48" s="1"/>
  <c r="K448" i="48" s="1"/>
  <c r="K446" i="48" s="1"/>
  <c r="J451" i="48"/>
  <c r="J450" i="48" s="1"/>
  <c r="J448" i="48" s="1"/>
  <c r="J446" i="48" s="1"/>
  <c r="I451" i="48"/>
  <c r="I450" i="48" s="1"/>
  <c r="I448" i="48" s="1"/>
  <c r="I446" i="48" s="1"/>
  <c r="G451" i="48"/>
  <c r="G450" i="48" s="1"/>
  <c r="G448" i="48" s="1"/>
  <c r="G446" i="48" s="1"/>
  <c r="F451" i="48"/>
  <c r="F450" i="48" s="1"/>
  <c r="F448" i="48" s="1"/>
  <c r="F446" i="48" s="1"/>
  <c r="E451" i="48"/>
  <c r="E450" i="48" s="1"/>
  <c r="E448" i="48" s="1"/>
  <c r="E446" i="48" s="1"/>
  <c r="D451" i="48"/>
  <c r="D450" i="48" s="1"/>
  <c r="D448" i="48" s="1"/>
  <c r="D446" i="48" s="1"/>
  <c r="C451" i="48"/>
  <c r="C450" i="48" s="1"/>
  <c r="C448" i="48" s="1"/>
  <c r="C446" i="48" s="1"/>
  <c r="T444" i="48"/>
  <c r="S444" i="48"/>
  <c r="R444" i="48"/>
  <c r="Q444" i="48"/>
  <c r="P444" i="48"/>
  <c r="N444" i="48"/>
  <c r="H444" i="48"/>
  <c r="T443" i="48"/>
  <c r="S443" i="48"/>
  <c r="R443" i="48"/>
  <c r="Q443" i="48"/>
  <c r="P443" i="48"/>
  <c r="N443" i="48"/>
  <c r="H443" i="48"/>
  <c r="T442" i="48"/>
  <c r="S442" i="48"/>
  <c r="R442" i="48"/>
  <c r="Q442" i="48"/>
  <c r="P442" i="48"/>
  <c r="N442" i="48"/>
  <c r="H442" i="48"/>
  <c r="T441" i="48"/>
  <c r="S441" i="48"/>
  <c r="R441" i="48"/>
  <c r="Q441" i="48"/>
  <c r="P441" i="48"/>
  <c r="N441" i="48"/>
  <c r="H441" i="48"/>
  <c r="T440" i="48"/>
  <c r="S440" i="48"/>
  <c r="R440" i="48"/>
  <c r="Q440" i="48"/>
  <c r="P440" i="48"/>
  <c r="N440" i="48"/>
  <c r="H440" i="48"/>
  <c r="T439" i="48"/>
  <c r="S439" i="48"/>
  <c r="R439" i="48"/>
  <c r="Q439" i="48"/>
  <c r="P439" i="48"/>
  <c r="N439" i="48"/>
  <c r="H439" i="48"/>
  <c r="T438" i="48"/>
  <c r="S438" i="48"/>
  <c r="R438" i="48"/>
  <c r="Q438" i="48"/>
  <c r="P438" i="48"/>
  <c r="N438" i="48"/>
  <c r="H438" i="48"/>
  <c r="T437" i="48"/>
  <c r="S437" i="48"/>
  <c r="R437" i="48"/>
  <c r="Q437" i="48"/>
  <c r="P437" i="48"/>
  <c r="N437" i="48"/>
  <c r="H437" i="48"/>
  <c r="M436" i="48"/>
  <c r="M435" i="48" s="1"/>
  <c r="M433" i="48" s="1"/>
  <c r="M431" i="48" s="1"/>
  <c r="L436" i="48"/>
  <c r="L435" i="48" s="1"/>
  <c r="L433" i="48" s="1"/>
  <c r="L431" i="48" s="1"/>
  <c r="K436" i="48"/>
  <c r="K435" i="48" s="1"/>
  <c r="K433" i="48" s="1"/>
  <c r="K431" i="48" s="1"/>
  <c r="J436" i="48"/>
  <c r="J435" i="48" s="1"/>
  <c r="J433" i="48" s="1"/>
  <c r="J431" i="48" s="1"/>
  <c r="I436" i="48"/>
  <c r="I435" i="48" s="1"/>
  <c r="I433" i="48" s="1"/>
  <c r="I431" i="48" s="1"/>
  <c r="G436" i="48"/>
  <c r="G435" i="48" s="1"/>
  <c r="G433" i="48" s="1"/>
  <c r="G431" i="48" s="1"/>
  <c r="F436" i="48"/>
  <c r="F435" i="48" s="1"/>
  <c r="F433" i="48" s="1"/>
  <c r="F431" i="48" s="1"/>
  <c r="E436" i="48"/>
  <c r="E435" i="48" s="1"/>
  <c r="E433" i="48" s="1"/>
  <c r="E431" i="48" s="1"/>
  <c r="D436" i="48"/>
  <c r="D435" i="48" s="1"/>
  <c r="D433" i="48" s="1"/>
  <c r="D431" i="48" s="1"/>
  <c r="C436" i="48"/>
  <c r="C435" i="48" s="1"/>
  <c r="C433" i="48" s="1"/>
  <c r="C431" i="48" s="1"/>
  <c r="T427" i="48"/>
  <c r="T426" i="48" s="1"/>
  <c r="T425" i="48" s="1"/>
  <c r="S427" i="48"/>
  <c r="S426" i="48" s="1"/>
  <c r="S425" i="48" s="1"/>
  <c r="R427" i="48"/>
  <c r="R426" i="48" s="1"/>
  <c r="R425" i="48" s="1"/>
  <c r="Q427" i="48"/>
  <c r="Q426" i="48" s="1"/>
  <c r="Q425" i="48" s="1"/>
  <c r="P427" i="48"/>
  <c r="P426" i="48" s="1"/>
  <c r="P425" i="48" s="1"/>
  <c r="N427" i="48"/>
  <c r="N426" i="48" s="1"/>
  <c r="N425" i="48" s="1"/>
  <c r="H427" i="48"/>
  <c r="M426" i="48"/>
  <c r="M425" i="48" s="1"/>
  <c r="L426" i="48"/>
  <c r="L425" i="48" s="1"/>
  <c r="K426" i="48"/>
  <c r="K425" i="48" s="1"/>
  <c r="J426" i="48"/>
  <c r="J425" i="48" s="1"/>
  <c r="I426" i="48"/>
  <c r="I425" i="48" s="1"/>
  <c r="G426" i="48"/>
  <c r="G425" i="48" s="1"/>
  <c r="F426" i="48"/>
  <c r="F425" i="48" s="1"/>
  <c r="E426" i="48"/>
  <c r="E425" i="48" s="1"/>
  <c r="D426" i="48"/>
  <c r="D425" i="48" s="1"/>
  <c r="C426" i="48"/>
  <c r="C425" i="48" s="1"/>
  <c r="T423" i="48"/>
  <c r="S423" i="48"/>
  <c r="R423" i="48"/>
  <c r="Q423" i="48"/>
  <c r="P423" i="48"/>
  <c r="N423" i="48"/>
  <c r="H423" i="48"/>
  <c r="T422" i="48"/>
  <c r="S422" i="48"/>
  <c r="R422" i="48"/>
  <c r="Q422" i="48"/>
  <c r="P422" i="48"/>
  <c r="N422" i="48"/>
  <c r="H422" i="48"/>
  <c r="M421" i="48"/>
  <c r="M420" i="48" s="1"/>
  <c r="L421" i="48"/>
  <c r="L420" i="48" s="1"/>
  <c r="K421" i="48"/>
  <c r="K420" i="48" s="1"/>
  <c r="J421" i="48"/>
  <c r="J420" i="48" s="1"/>
  <c r="I421" i="48"/>
  <c r="I420" i="48" s="1"/>
  <c r="G421" i="48"/>
  <c r="G420" i="48" s="1"/>
  <c r="F421" i="48"/>
  <c r="F420" i="48" s="1"/>
  <c r="E421" i="48"/>
  <c r="E420" i="48" s="1"/>
  <c r="D421" i="48"/>
  <c r="D420" i="48" s="1"/>
  <c r="C421" i="48"/>
  <c r="C420" i="48" s="1"/>
  <c r="T416" i="48"/>
  <c r="T415" i="48" s="1"/>
  <c r="S416" i="48"/>
  <c r="S415" i="48" s="1"/>
  <c r="R416" i="48"/>
  <c r="R415" i="48" s="1"/>
  <c r="Q416" i="48"/>
  <c r="Q415" i="48" s="1"/>
  <c r="P416" i="48"/>
  <c r="P415" i="48" s="1"/>
  <c r="N416" i="48"/>
  <c r="N415" i="48" s="1"/>
  <c r="H416" i="48"/>
  <c r="H415" i="48" s="1"/>
  <c r="M415" i="48"/>
  <c r="L415" i="48"/>
  <c r="K415" i="48"/>
  <c r="J415" i="48"/>
  <c r="I415" i="48"/>
  <c r="G415" i="48"/>
  <c r="F415" i="48"/>
  <c r="E415" i="48"/>
  <c r="D415" i="48"/>
  <c r="C415" i="48"/>
  <c r="T413" i="48"/>
  <c r="S413" i="48"/>
  <c r="R413" i="48"/>
  <c r="Q413" i="48"/>
  <c r="P413" i="48"/>
  <c r="N413" i="48"/>
  <c r="H413" i="48"/>
  <c r="T412" i="48"/>
  <c r="S412" i="48"/>
  <c r="R412" i="48"/>
  <c r="Q412" i="48"/>
  <c r="P412" i="48"/>
  <c r="N412" i="48"/>
  <c r="H412" i="48"/>
  <c r="T411" i="48"/>
  <c r="S411" i="48"/>
  <c r="Q411" i="48"/>
  <c r="H411" i="48"/>
  <c r="M410" i="48"/>
  <c r="L410" i="48"/>
  <c r="J410" i="48"/>
  <c r="G410" i="48"/>
  <c r="F410" i="48"/>
  <c r="E410" i="48"/>
  <c r="D410" i="48"/>
  <c r="C410" i="48"/>
  <c r="T408" i="48"/>
  <c r="T407" i="48" s="1"/>
  <c r="S408" i="48"/>
  <c r="S407" i="48" s="1"/>
  <c r="R408" i="48"/>
  <c r="R407" i="48" s="1"/>
  <c r="Q408" i="48"/>
  <c r="Q407" i="48" s="1"/>
  <c r="P408" i="48"/>
  <c r="P407" i="48" s="1"/>
  <c r="N408" i="48"/>
  <c r="N407" i="48" s="1"/>
  <c r="H408" i="48"/>
  <c r="M407" i="48"/>
  <c r="L407" i="48"/>
  <c r="K407" i="48"/>
  <c r="J407" i="48"/>
  <c r="I407" i="48"/>
  <c r="G407" i="48"/>
  <c r="F407" i="48"/>
  <c r="E407" i="48"/>
  <c r="D407" i="48"/>
  <c r="C407" i="48"/>
  <c r="T404" i="48"/>
  <c r="T403" i="48" s="1"/>
  <c r="T402" i="48" s="1"/>
  <c r="S404" i="48"/>
  <c r="S403" i="48" s="1"/>
  <c r="S402" i="48" s="1"/>
  <c r="R404" i="48"/>
  <c r="R403" i="48" s="1"/>
  <c r="R402" i="48" s="1"/>
  <c r="Q404" i="48"/>
  <c r="Q403" i="48" s="1"/>
  <c r="Q402" i="48" s="1"/>
  <c r="P404" i="48"/>
  <c r="P403" i="48" s="1"/>
  <c r="P402" i="48" s="1"/>
  <c r="N404" i="48"/>
  <c r="H404" i="48"/>
  <c r="H403" i="48" s="1"/>
  <c r="M403" i="48"/>
  <c r="M402" i="48" s="1"/>
  <c r="L403" i="48"/>
  <c r="L402" i="48" s="1"/>
  <c r="K403" i="48"/>
  <c r="K402" i="48" s="1"/>
  <c r="J403" i="48"/>
  <c r="J402" i="48" s="1"/>
  <c r="I403" i="48"/>
  <c r="I402" i="48" s="1"/>
  <c r="G403" i="48"/>
  <c r="G402" i="48" s="1"/>
  <c r="F403" i="48"/>
  <c r="F402" i="48" s="1"/>
  <c r="E403" i="48"/>
  <c r="E402" i="48" s="1"/>
  <c r="D403" i="48"/>
  <c r="D402" i="48" s="1"/>
  <c r="C403" i="48"/>
  <c r="C402" i="48" s="1"/>
  <c r="T400" i="48"/>
  <c r="S400" i="48"/>
  <c r="R400" i="48"/>
  <c r="Q400" i="48"/>
  <c r="P400" i="48"/>
  <c r="N400" i="48"/>
  <c r="H400" i="48"/>
  <c r="T399" i="48"/>
  <c r="S399" i="48"/>
  <c r="R399" i="48"/>
  <c r="R398" i="48" s="1"/>
  <c r="R397" i="48" s="1"/>
  <c r="Q399" i="48"/>
  <c r="P399" i="48"/>
  <c r="N399" i="48"/>
  <c r="H399" i="48"/>
  <c r="M398" i="48"/>
  <c r="M397" i="48" s="1"/>
  <c r="L398" i="48"/>
  <c r="L397" i="48" s="1"/>
  <c r="K398" i="48"/>
  <c r="K397" i="48" s="1"/>
  <c r="J398" i="48"/>
  <c r="J397" i="48" s="1"/>
  <c r="I398" i="48"/>
  <c r="I397" i="48" s="1"/>
  <c r="G398" i="48"/>
  <c r="G397" i="48" s="1"/>
  <c r="F398" i="48"/>
  <c r="F397" i="48" s="1"/>
  <c r="E398" i="48"/>
  <c r="E397" i="48" s="1"/>
  <c r="D398" i="48"/>
  <c r="D397" i="48" s="1"/>
  <c r="C398" i="48"/>
  <c r="C397" i="48" s="1"/>
  <c r="T391" i="48"/>
  <c r="S391" i="48"/>
  <c r="R391" i="48"/>
  <c r="Q391" i="48"/>
  <c r="P391" i="48"/>
  <c r="N391" i="48"/>
  <c r="H391" i="48"/>
  <c r="T390" i="48"/>
  <c r="S390" i="48"/>
  <c r="R390" i="48"/>
  <c r="Q390" i="48"/>
  <c r="P390" i="48"/>
  <c r="N390" i="48"/>
  <c r="H390" i="48"/>
  <c r="T389" i="48"/>
  <c r="S389" i="48"/>
  <c r="R389" i="48"/>
  <c r="Q389" i="48"/>
  <c r="P389" i="48"/>
  <c r="N389" i="48"/>
  <c r="H389" i="48"/>
  <c r="T388" i="48"/>
  <c r="S388" i="48"/>
  <c r="R388" i="48"/>
  <c r="Q388" i="48"/>
  <c r="P388" i="48"/>
  <c r="O388" i="48"/>
  <c r="N388" i="48"/>
  <c r="H388" i="48"/>
  <c r="T387" i="48"/>
  <c r="S387" i="48"/>
  <c r="R387" i="48"/>
  <c r="Q387" i="48"/>
  <c r="P387" i="48"/>
  <c r="N387" i="48"/>
  <c r="H387" i="48"/>
  <c r="T386" i="48"/>
  <c r="S386" i="48"/>
  <c r="R386" i="48"/>
  <c r="Q386" i="48"/>
  <c r="P386" i="48"/>
  <c r="N386" i="48"/>
  <c r="H386" i="48"/>
  <c r="T385" i="48"/>
  <c r="S385" i="48"/>
  <c r="R385" i="48"/>
  <c r="Q385" i="48"/>
  <c r="P385" i="48"/>
  <c r="N385" i="48"/>
  <c r="H385" i="48"/>
  <c r="O385" i="48" s="1"/>
  <c r="T384" i="48"/>
  <c r="S384" i="48"/>
  <c r="R384" i="48"/>
  <c r="Q384" i="48"/>
  <c r="P384" i="48"/>
  <c r="N384" i="48"/>
  <c r="H384" i="48"/>
  <c r="T383" i="48"/>
  <c r="S383" i="48"/>
  <c r="R383" i="48"/>
  <c r="Q383" i="48"/>
  <c r="P383" i="48"/>
  <c r="N383" i="48"/>
  <c r="H383" i="48"/>
  <c r="T382" i="48"/>
  <c r="S382" i="48"/>
  <c r="R382" i="48"/>
  <c r="Q382" i="48"/>
  <c r="P382" i="48"/>
  <c r="N382" i="48"/>
  <c r="H382" i="48"/>
  <c r="T381" i="48"/>
  <c r="S381" i="48"/>
  <c r="R381" i="48"/>
  <c r="Q381" i="48"/>
  <c r="P381" i="48"/>
  <c r="N381" i="48"/>
  <c r="H381" i="48"/>
  <c r="O381" i="48" s="1"/>
  <c r="T380" i="48"/>
  <c r="S380" i="48"/>
  <c r="R380" i="48"/>
  <c r="Q380" i="48"/>
  <c r="P380" i="48"/>
  <c r="N380" i="48"/>
  <c r="H380" i="48"/>
  <c r="O380" i="48" s="1"/>
  <c r="T379" i="48"/>
  <c r="S379" i="48"/>
  <c r="R379" i="48"/>
  <c r="Q379" i="48"/>
  <c r="P379" i="48"/>
  <c r="N379" i="48"/>
  <c r="H379" i="48"/>
  <c r="T378" i="48"/>
  <c r="S378" i="48"/>
  <c r="R378" i="48"/>
  <c r="Q378" i="48"/>
  <c r="H378" i="48"/>
  <c r="T377" i="48"/>
  <c r="S377" i="48"/>
  <c r="R377" i="48"/>
  <c r="Q377" i="48"/>
  <c r="P377" i="48"/>
  <c r="N377" i="48"/>
  <c r="H377" i="48"/>
  <c r="T376" i="48"/>
  <c r="S376" i="48"/>
  <c r="R376" i="48"/>
  <c r="Q376" i="48"/>
  <c r="P376" i="48"/>
  <c r="N376" i="48"/>
  <c r="H376" i="48"/>
  <c r="O376" i="48" s="1"/>
  <c r="T375" i="48"/>
  <c r="S375" i="48"/>
  <c r="R375" i="48"/>
  <c r="Q375" i="48"/>
  <c r="P375" i="48"/>
  <c r="N375" i="48"/>
  <c r="H375" i="48"/>
  <c r="T374" i="48"/>
  <c r="S374" i="48"/>
  <c r="R374" i="48"/>
  <c r="Q374" i="48"/>
  <c r="H374" i="48"/>
  <c r="T373" i="48"/>
  <c r="S373" i="48"/>
  <c r="R373" i="48"/>
  <c r="Q373" i="48"/>
  <c r="P373" i="48"/>
  <c r="N373" i="48"/>
  <c r="H373" i="48"/>
  <c r="T372" i="48"/>
  <c r="S372" i="48"/>
  <c r="R372" i="48"/>
  <c r="Q372" i="48"/>
  <c r="P372" i="48"/>
  <c r="N372" i="48"/>
  <c r="H372" i="48"/>
  <c r="T371" i="48"/>
  <c r="S371" i="48"/>
  <c r="R371" i="48"/>
  <c r="Q371" i="48"/>
  <c r="H371" i="48"/>
  <c r="T370" i="48"/>
  <c r="S370" i="48"/>
  <c r="R370" i="48"/>
  <c r="Q370" i="48"/>
  <c r="P370" i="48"/>
  <c r="N370" i="48"/>
  <c r="H370" i="48"/>
  <c r="T369" i="48"/>
  <c r="S369" i="48"/>
  <c r="R369" i="48"/>
  <c r="Q369" i="48"/>
  <c r="H369" i="48"/>
  <c r="T368" i="48"/>
  <c r="S368" i="48"/>
  <c r="R368" i="48"/>
  <c r="Q368" i="48"/>
  <c r="P368" i="48"/>
  <c r="N368" i="48"/>
  <c r="H368" i="48"/>
  <c r="O368" i="48" s="1"/>
  <c r="T367" i="48"/>
  <c r="S367" i="48"/>
  <c r="R367" i="48"/>
  <c r="Q367" i="48"/>
  <c r="P367" i="48"/>
  <c r="N367" i="48"/>
  <c r="H367" i="48"/>
  <c r="T366" i="48"/>
  <c r="S366" i="48"/>
  <c r="R366" i="48"/>
  <c r="Q366" i="48"/>
  <c r="H366" i="48"/>
  <c r="M365" i="48"/>
  <c r="L365" i="48"/>
  <c r="K365" i="48"/>
  <c r="J365" i="48"/>
  <c r="G365" i="48"/>
  <c r="F365" i="48"/>
  <c r="E365" i="48"/>
  <c r="D365" i="48"/>
  <c r="C365" i="48"/>
  <c r="T363" i="48"/>
  <c r="T362" i="48" s="1"/>
  <c r="S363" i="48"/>
  <c r="S362" i="48" s="1"/>
  <c r="R363" i="48"/>
  <c r="R362" i="48" s="1"/>
  <c r="Q363" i="48"/>
  <c r="Q362" i="48" s="1"/>
  <c r="P363" i="48"/>
  <c r="P362" i="48" s="1"/>
  <c r="N363" i="48"/>
  <c r="N362" i="48" s="1"/>
  <c r="H363" i="48"/>
  <c r="M362" i="48"/>
  <c r="M361" i="48" s="1"/>
  <c r="L362" i="48"/>
  <c r="K362" i="48"/>
  <c r="J362" i="48"/>
  <c r="I362" i="48"/>
  <c r="G362" i="48"/>
  <c r="F362" i="48"/>
  <c r="E362" i="48"/>
  <c r="D362" i="48"/>
  <c r="D361" i="48" s="1"/>
  <c r="C362" i="48"/>
  <c r="T359" i="48"/>
  <c r="S359" i="48"/>
  <c r="R359" i="48"/>
  <c r="Q359" i="48"/>
  <c r="P359" i="48"/>
  <c r="N359" i="48"/>
  <c r="H359" i="48"/>
  <c r="T358" i="48"/>
  <c r="S358" i="48"/>
  <c r="R358" i="48"/>
  <c r="Q358" i="48"/>
  <c r="P358" i="48"/>
  <c r="N358" i="48"/>
  <c r="H358" i="48"/>
  <c r="T357" i="48"/>
  <c r="S357" i="48"/>
  <c r="R357" i="48"/>
  <c r="Q357" i="48"/>
  <c r="P357" i="48"/>
  <c r="N357" i="48"/>
  <c r="H357" i="48"/>
  <c r="T356" i="48"/>
  <c r="S356" i="48"/>
  <c r="R356" i="48"/>
  <c r="Q356" i="48"/>
  <c r="P356" i="48"/>
  <c r="N356" i="48"/>
  <c r="H356" i="48"/>
  <c r="T355" i="48"/>
  <c r="S355" i="48"/>
  <c r="R355" i="48"/>
  <c r="Q355" i="48"/>
  <c r="P355" i="48"/>
  <c r="N355" i="48"/>
  <c r="H355" i="48"/>
  <c r="T354" i="48"/>
  <c r="S354" i="48"/>
  <c r="R354" i="48"/>
  <c r="Q354" i="48"/>
  <c r="P354" i="48"/>
  <c r="N354" i="48"/>
  <c r="H354" i="48"/>
  <c r="T353" i="48"/>
  <c r="S353" i="48"/>
  <c r="R353" i="48"/>
  <c r="Q353" i="48"/>
  <c r="P353" i="48"/>
  <c r="N353" i="48"/>
  <c r="H353" i="48"/>
  <c r="T352" i="48"/>
  <c r="S352" i="48"/>
  <c r="R352" i="48"/>
  <c r="Q352" i="48"/>
  <c r="P352" i="48"/>
  <c r="N352" i="48"/>
  <c r="H352" i="48"/>
  <c r="T351" i="48"/>
  <c r="S351" i="48"/>
  <c r="R351" i="48"/>
  <c r="Q351" i="48"/>
  <c r="P351" i="48"/>
  <c r="N351" i="48"/>
  <c r="H351" i="48"/>
  <c r="T350" i="48"/>
  <c r="S350" i="48"/>
  <c r="R350" i="48"/>
  <c r="Q350" i="48"/>
  <c r="P350" i="48"/>
  <c r="N350" i="48"/>
  <c r="H350" i="48"/>
  <c r="T349" i="48"/>
  <c r="S349" i="48"/>
  <c r="R349" i="48"/>
  <c r="Q349" i="48"/>
  <c r="P349" i="48"/>
  <c r="N349" i="48"/>
  <c r="H349" i="48"/>
  <c r="T348" i="48"/>
  <c r="S348" i="48"/>
  <c r="R348" i="48"/>
  <c r="Q348" i="48"/>
  <c r="P348" i="48"/>
  <c r="N348" i="48"/>
  <c r="H348" i="48"/>
  <c r="T347" i="48"/>
  <c r="S347" i="48"/>
  <c r="R347" i="48"/>
  <c r="Q347" i="48"/>
  <c r="P347" i="48"/>
  <c r="N347" i="48"/>
  <c r="H347" i="48"/>
  <c r="T346" i="48"/>
  <c r="S346" i="48"/>
  <c r="R346" i="48"/>
  <c r="Q346" i="48"/>
  <c r="P346" i="48"/>
  <c r="N346" i="48"/>
  <c r="H346" i="48"/>
  <c r="T345" i="48"/>
  <c r="S345" i="48"/>
  <c r="R345" i="48"/>
  <c r="Q345" i="48"/>
  <c r="P345" i="48"/>
  <c r="N345" i="48"/>
  <c r="H345" i="48"/>
  <c r="T344" i="48"/>
  <c r="S344" i="48"/>
  <c r="R344" i="48"/>
  <c r="Q344" i="48"/>
  <c r="P344" i="48"/>
  <c r="N344" i="48"/>
  <c r="H344" i="48"/>
  <c r="T343" i="48"/>
  <c r="S343" i="48"/>
  <c r="R343" i="48"/>
  <c r="Q343" i="48"/>
  <c r="P343" i="48"/>
  <c r="N343" i="48"/>
  <c r="H343" i="48"/>
  <c r="T342" i="48"/>
  <c r="S342" i="48"/>
  <c r="R342" i="48"/>
  <c r="Q342" i="48"/>
  <c r="P342" i="48"/>
  <c r="N342" i="48"/>
  <c r="H342" i="48"/>
  <c r="T341" i="48"/>
  <c r="S341" i="48"/>
  <c r="R341" i="48"/>
  <c r="Q341" i="48"/>
  <c r="P341" i="48"/>
  <c r="N341" i="48"/>
  <c r="H341" i="48"/>
  <c r="T340" i="48"/>
  <c r="S340" i="48"/>
  <c r="R340" i="48"/>
  <c r="Q340" i="48"/>
  <c r="P340" i="48"/>
  <c r="N340" i="48"/>
  <c r="H340" i="48"/>
  <c r="T339" i="48"/>
  <c r="S339" i="48"/>
  <c r="R339" i="48"/>
  <c r="Q339" i="48"/>
  <c r="P339" i="48"/>
  <c r="N339" i="48"/>
  <c r="H339" i="48"/>
  <c r="T338" i="48"/>
  <c r="S338" i="48"/>
  <c r="R338" i="48"/>
  <c r="Q338" i="48"/>
  <c r="P338" i="48"/>
  <c r="N338" i="48"/>
  <c r="H338" i="48"/>
  <c r="T337" i="48"/>
  <c r="S337" i="48"/>
  <c r="R337" i="48"/>
  <c r="Q337" i="48"/>
  <c r="P337" i="48"/>
  <c r="N337" i="48"/>
  <c r="H337" i="48"/>
  <c r="T336" i="48"/>
  <c r="S336" i="48"/>
  <c r="R336" i="48"/>
  <c r="Q336" i="48"/>
  <c r="P336" i="48"/>
  <c r="N336" i="48"/>
  <c r="H336" i="48"/>
  <c r="T335" i="48"/>
  <c r="S335" i="48"/>
  <c r="R335" i="48"/>
  <c r="Q335" i="48"/>
  <c r="P335" i="48"/>
  <c r="N335" i="48"/>
  <c r="H335" i="48"/>
  <c r="T334" i="48"/>
  <c r="S334" i="48"/>
  <c r="R334" i="48"/>
  <c r="Q334" i="48"/>
  <c r="P334" i="48"/>
  <c r="N334" i="48"/>
  <c r="H334" i="48"/>
  <c r="T333" i="48"/>
  <c r="S333" i="48"/>
  <c r="R333" i="48"/>
  <c r="Q333" i="48"/>
  <c r="P333" i="48"/>
  <c r="N333" i="48"/>
  <c r="H333" i="48"/>
  <c r="M332" i="48"/>
  <c r="L332" i="48"/>
  <c r="L331" i="48" s="1"/>
  <c r="K332" i="48"/>
  <c r="K331" i="48" s="1"/>
  <c r="J332" i="48"/>
  <c r="J331" i="48" s="1"/>
  <c r="I332" i="48"/>
  <c r="G332" i="48"/>
  <c r="G331" i="48" s="1"/>
  <c r="F332" i="48"/>
  <c r="F331" i="48" s="1"/>
  <c r="E332" i="48"/>
  <c r="E331" i="48" s="1"/>
  <c r="D332" i="48"/>
  <c r="D331" i="48" s="1"/>
  <c r="C332" i="48"/>
  <c r="C331" i="48" s="1"/>
  <c r="M331" i="48"/>
  <c r="I331" i="48"/>
  <c r="T325" i="48"/>
  <c r="S325" i="48"/>
  <c r="Q325" i="48"/>
  <c r="P325" i="48"/>
  <c r="H325" i="48"/>
  <c r="T324" i="48"/>
  <c r="S324" i="48"/>
  <c r="Q324" i="48"/>
  <c r="P324" i="48"/>
  <c r="H324" i="48"/>
  <c r="H322" i="48" s="1"/>
  <c r="T323" i="48"/>
  <c r="S323" i="48"/>
  <c r="R323" i="48"/>
  <c r="Q323" i="48"/>
  <c r="Q322" i="48" s="1"/>
  <c r="P323" i="48"/>
  <c r="N323" i="48"/>
  <c r="H323" i="48"/>
  <c r="S322" i="48"/>
  <c r="M322" i="48"/>
  <c r="L322" i="48"/>
  <c r="J322" i="48"/>
  <c r="I322" i="48"/>
  <c r="G322" i="48"/>
  <c r="F322" i="48"/>
  <c r="E322" i="48"/>
  <c r="D322" i="48"/>
  <c r="C322" i="48"/>
  <c r="T320" i="48"/>
  <c r="S320" i="48"/>
  <c r="S318" i="48" s="1"/>
  <c r="R320" i="48"/>
  <c r="Q320" i="48"/>
  <c r="P320" i="48"/>
  <c r="N320" i="48"/>
  <c r="H320" i="48"/>
  <c r="T319" i="48"/>
  <c r="S319" i="48"/>
  <c r="Q319" i="48"/>
  <c r="P319" i="48"/>
  <c r="H319" i="48"/>
  <c r="M318" i="48"/>
  <c r="L318" i="48"/>
  <c r="J318" i="48"/>
  <c r="I318" i="48"/>
  <c r="G318" i="48"/>
  <c r="F318" i="48"/>
  <c r="E318" i="48"/>
  <c r="E314" i="48" s="1"/>
  <c r="E312" i="48" s="1"/>
  <c r="E310" i="48" s="1"/>
  <c r="D318" i="48"/>
  <c r="C318" i="48"/>
  <c r="T316" i="48"/>
  <c r="T315" i="48" s="1"/>
  <c r="S316" i="48"/>
  <c r="S315" i="48" s="1"/>
  <c r="R316" i="48"/>
  <c r="R315" i="48" s="1"/>
  <c r="Q316" i="48"/>
  <c r="Q315" i="48" s="1"/>
  <c r="P316" i="48"/>
  <c r="P315" i="48" s="1"/>
  <c r="N316" i="48"/>
  <c r="H316" i="48"/>
  <c r="H315" i="48" s="1"/>
  <c r="M315" i="48"/>
  <c r="M314" i="48" s="1"/>
  <c r="M312" i="48" s="1"/>
  <c r="M310" i="48" s="1"/>
  <c r="L315" i="48"/>
  <c r="K315" i="48"/>
  <c r="J315" i="48"/>
  <c r="I315" i="48"/>
  <c r="I314" i="48" s="1"/>
  <c r="I312" i="48" s="1"/>
  <c r="I310" i="48" s="1"/>
  <c r="G315" i="48"/>
  <c r="F315" i="48"/>
  <c r="E315" i="48"/>
  <c r="D315" i="48"/>
  <c r="C315" i="48"/>
  <c r="T306" i="48"/>
  <c r="S306" i="48"/>
  <c r="R306" i="48"/>
  <c r="Q306" i="48"/>
  <c r="P306" i="48"/>
  <c r="P305" i="48" s="1"/>
  <c r="P304" i="48" s="1"/>
  <c r="P302" i="48" s="1"/>
  <c r="P300" i="48" s="1"/>
  <c r="N306" i="48"/>
  <c r="N305" i="48" s="1"/>
  <c r="N304" i="48" s="1"/>
  <c r="N302" i="48" s="1"/>
  <c r="N300" i="48" s="1"/>
  <c r="H306" i="48"/>
  <c r="I305" i="48"/>
  <c r="I304" i="48" s="1"/>
  <c r="C305" i="48"/>
  <c r="C304" i="48" s="1"/>
  <c r="C302" i="48" s="1"/>
  <c r="C300" i="48" s="1"/>
  <c r="T304" i="48"/>
  <c r="T302" i="48" s="1"/>
  <c r="T300" i="48" s="1"/>
  <c r="S304" i="48"/>
  <c r="S302" i="48" s="1"/>
  <c r="S300" i="48" s="1"/>
  <c r="R304" i="48"/>
  <c r="R302" i="48" s="1"/>
  <c r="R300" i="48" s="1"/>
  <c r="Q304" i="48"/>
  <c r="Q302" i="48" s="1"/>
  <c r="Q300" i="48" s="1"/>
  <c r="M304" i="48"/>
  <c r="L304" i="48"/>
  <c r="L302" i="48" s="1"/>
  <c r="L300" i="48" s="1"/>
  <c r="K304" i="48"/>
  <c r="J304" i="48"/>
  <c r="J302" i="48" s="1"/>
  <c r="J300" i="48" s="1"/>
  <c r="G304" i="48"/>
  <c r="G302" i="48" s="1"/>
  <c r="G300" i="48" s="1"/>
  <c r="F304" i="48"/>
  <c r="E304" i="48"/>
  <c r="E302" i="48" s="1"/>
  <c r="E300" i="48" s="1"/>
  <c r="D304" i="48"/>
  <c r="D302" i="48" s="1"/>
  <c r="D300" i="48" s="1"/>
  <c r="M302" i="48"/>
  <c r="M300" i="48" s="1"/>
  <c r="K302" i="48"/>
  <c r="K300" i="48" s="1"/>
  <c r="I302" i="48"/>
  <c r="I300" i="48" s="1"/>
  <c r="F302" i="48"/>
  <c r="F300" i="48"/>
  <c r="T298" i="48"/>
  <c r="T297" i="48" s="1"/>
  <c r="T296" i="48" s="1"/>
  <c r="T294" i="48" s="1"/>
  <c r="S298" i="48"/>
  <c r="S297" i="48" s="1"/>
  <c r="S296" i="48" s="1"/>
  <c r="S294" i="48" s="1"/>
  <c r="R298" i="48"/>
  <c r="R297" i="48" s="1"/>
  <c r="R296" i="48" s="1"/>
  <c r="R294" i="48" s="1"/>
  <c r="Q298" i="48"/>
  <c r="Q297" i="48" s="1"/>
  <c r="Q296" i="48" s="1"/>
  <c r="Q294" i="48" s="1"/>
  <c r="P298" i="48"/>
  <c r="N298" i="48"/>
  <c r="N297" i="48" s="1"/>
  <c r="N296" i="48" s="1"/>
  <c r="N294" i="48" s="1"/>
  <c r="H298" i="48"/>
  <c r="P297" i="48"/>
  <c r="P296" i="48" s="1"/>
  <c r="P294" i="48" s="1"/>
  <c r="M297" i="48"/>
  <c r="M296" i="48" s="1"/>
  <c r="M294" i="48" s="1"/>
  <c r="L297" i="48"/>
  <c r="K297" i="48"/>
  <c r="K296" i="48" s="1"/>
  <c r="K294" i="48" s="1"/>
  <c r="J297" i="48"/>
  <c r="J296" i="48" s="1"/>
  <c r="J294" i="48" s="1"/>
  <c r="I297" i="48"/>
  <c r="I296" i="48" s="1"/>
  <c r="I294" i="48" s="1"/>
  <c r="G297" i="48"/>
  <c r="G296" i="48" s="1"/>
  <c r="G294" i="48" s="1"/>
  <c r="F297" i="48"/>
  <c r="E297" i="48"/>
  <c r="E296" i="48" s="1"/>
  <c r="E294" i="48" s="1"/>
  <c r="D297" i="48"/>
  <c r="D296" i="48" s="1"/>
  <c r="D294" i="48" s="1"/>
  <c r="C297" i="48"/>
  <c r="C296" i="48" s="1"/>
  <c r="C294" i="48" s="1"/>
  <c r="L296" i="48"/>
  <c r="L294" i="48" s="1"/>
  <c r="F296" i="48"/>
  <c r="F294" i="48" s="1"/>
  <c r="T292" i="48"/>
  <c r="T291" i="48" s="1"/>
  <c r="T290" i="48" s="1"/>
  <c r="T288" i="48" s="1"/>
  <c r="S292" i="48"/>
  <c r="S291" i="48" s="1"/>
  <c r="S290" i="48" s="1"/>
  <c r="S288" i="48" s="1"/>
  <c r="R292" i="48"/>
  <c r="R291" i="48" s="1"/>
  <c r="R290" i="48" s="1"/>
  <c r="R288" i="48" s="1"/>
  <c r="Q292" i="48"/>
  <c r="P292" i="48"/>
  <c r="P291" i="48" s="1"/>
  <c r="P290" i="48" s="1"/>
  <c r="P288" i="48" s="1"/>
  <c r="N292" i="48"/>
  <c r="H292" i="48"/>
  <c r="H291" i="48" s="1"/>
  <c r="Q291" i="48"/>
  <c r="Q290" i="48" s="1"/>
  <c r="Q288" i="48" s="1"/>
  <c r="M291" i="48"/>
  <c r="L291" i="48"/>
  <c r="L290" i="48" s="1"/>
  <c r="L288" i="48" s="1"/>
  <c r="K291" i="48"/>
  <c r="K290" i="48" s="1"/>
  <c r="K288" i="48" s="1"/>
  <c r="J291" i="48"/>
  <c r="J290" i="48" s="1"/>
  <c r="J288" i="48" s="1"/>
  <c r="I291" i="48"/>
  <c r="I290" i="48" s="1"/>
  <c r="I288" i="48" s="1"/>
  <c r="G291" i="48"/>
  <c r="G290" i="48" s="1"/>
  <c r="G288" i="48" s="1"/>
  <c r="F291" i="48"/>
  <c r="F290" i="48" s="1"/>
  <c r="F288" i="48" s="1"/>
  <c r="F286" i="48" s="1"/>
  <c r="E291" i="48"/>
  <c r="E290" i="48" s="1"/>
  <c r="E288" i="48" s="1"/>
  <c r="D291" i="48"/>
  <c r="C291" i="48"/>
  <c r="C290" i="48" s="1"/>
  <c r="C288" i="48" s="1"/>
  <c r="M290" i="48"/>
  <c r="M288" i="48" s="1"/>
  <c r="D290" i="48"/>
  <c r="D288" i="48" s="1"/>
  <c r="T284" i="48"/>
  <c r="S284" i="48"/>
  <c r="S283" i="48" s="1"/>
  <c r="S282" i="48" s="1"/>
  <c r="S280" i="48" s="1"/>
  <c r="S278" i="48" s="1"/>
  <c r="R284" i="48"/>
  <c r="R283" i="48" s="1"/>
  <c r="R282" i="48" s="1"/>
  <c r="R280" i="48" s="1"/>
  <c r="R278" i="48" s="1"/>
  <c r="Q284" i="48"/>
  <c r="Q283" i="48" s="1"/>
  <c r="Q282" i="48" s="1"/>
  <c r="Q280" i="48" s="1"/>
  <c r="Q278" i="48" s="1"/>
  <c r="P284" i="48"/>
  <c r="N284" i="48"/>
  <c r="N283" i="48" s="1"/>
  <c r="N282" i="48" s="1"/>
  <c r="N280" i="48" s="1"/>
  <c r="N278" i="48" s="1"/>
  <c r="H284" i="48"/>
  <c r="T283" i="48"/>
  <c r="T282" i="48" s="1"/>
  <c r="T280" i="48" s="1"/>
  <c r="T278" i="48" s="1"/>
  <c r="P283" i="48"/>
  <c r="M283" i="48"/>
  <c r="M282" i="48" s="1"/>
  <c r="L283" i="48"/>
  <c r="L282" i="48" s="1"/>
  <c r="L280" i="48" s="1"/>
  <c r="L278" i="48" s="1"/>
  <c r="K283" i="48"/>
  <c r="K282" i="48" s="1"/>
  <c r="K280" i="48" s="1"/>
  <c r="K278" i="48" s="1"/>
  <c r="J283" i="48"/>
  <c r="J282" i="48" s="1"/>
  <c r="J280" i="48" s="1"/>
  <c r="J278" i="48" s="1"/>
  <c r="I283" i="48"/>
  <c r="I282" i="48" s="1"/>
  <c r="I280" i="48" s="1"/>
  <c r="I278" i="48" s="1"/>
  <c r="G283" i="48"/>
  <c r="G282" i="48" s="1"/>
  <c r="G280" i="48" s="1"/>
  <c r="G278" i="48" s="1"/>
  <c r="F283" i="48"/>
  <c r="F282" i="48" s="1"/>
  <c r="F280" i="48" s="1"/>
  <c r="F278" i="48" s="1"/>
  <c r="E283" i="48"/>
  <c r="D283" i="48"/>
  <c r="D282" i="48" s="1"/>
  <c r="D280" i="48" s="1"/>
  <c r="D278" i="48" s="1"/>
  <c r="C283" i="48"/>
  <c r="C282" i="48" s="1"/>
  <c r="C280" i="48" s="1"/>
  <c r="C278" i="48" s="1"/>
  <c r="P282" i="48"/>
  <c r="P280" i="48" s="1"/>
  <c r="P278" i="48" s="1"/>
  <c r="E282" i="48"/>
  <c r="E280" i="48" s="1"/>
  <c r="E278" i="48" s="1"/>
  <c r="M280" i="48"/>
  <c r="M278" i="48" s="1"/>
  <c r="T276" i="48"/>
  <c r="T275" i="48" s="1"/>
  <c r="T274" i="48" s="1"/>
  <c r="T272" i="48" s="1"/>
  <c r="S276" i="48"/>
  <c r="S275" i="48" s="1"/>
  <c r="S274" i="48" s="1"/>
  <c r="S272" i="48" s="1"/>
  <c r="R276" i="48"/>
  <c r="Q276" i="48"/>
  <c r="Q275" i="48" s="1"/>
  <c r="Q274" i="48" s="1"/>
  <c r="Q272" i="48" s="1"/>
  <c r="P276" i="48"/>
  <c r="P275" i="48" s="1"/>
  <c r="P274" i="48" s="1"/>
  <c r="P272" i="48" s="1"/>
  <c r="N276" i="48"/>
  <c r="H276" i="48"/>
  <c r="H275" i="48" s="1"/>
  <c r="R275" i="48"/>
  <c r="R274" i="48" s="1"/>
  <c r="R272" i="48" s="1"/>
  <c r="M275" i="48"/>
  <c r="M274" i="48" s="1"/>
  <c r="M272" i="48" s="1"/>
  <c r="L275" i="48"/>
  <c r="L274" i="48" s="1"/>
  <c r="L272" i="48" s="1"/>
  <c r="K275" i="48"/>
  <c r="K274" i="48" s="1"/>
  <c r="K272" i="48" s="1"/>
  <c r="J275" i="48"/>
  <c r="J274" i="48" s="1"/>
  <c r="J272" i="48" s="1"/>
  <c r="I275" i="48"/>
  <c r="I274" i="48" s="1"/>
  <c r="I272" i="48" s="1"/>
  <c r="G275" i="48"/>
  <c r="G274" i="48" s="1"/>
  <c r="G272" i="48" s="1"/>
  <c r="F275" i="48"/>
  <c r="F274" i="48" s="1"/>
  <c r="F272" i="48" s="1"/>
  <c r="E275" i="48"/>
  <c r="E274" i="48" s="1"/>
  <c r="E272" i="48" s="1"/>
  <c r="D275" i="48"/>
  <c r="D274" i="48" s="1"/>
  <c r="D272" i="48" s="1"/>
  <c r="C275" i="48"/>
  <c r="C274" i="48" s="1"/>
  <c r="C272" i="48" s="1"/>
  <c r="H274" i="48"/>
  <c r="H272" i="48" s="1"/>
  <c r="T270" i="48"/>
  <c r="T268" i="48" s="1"/>
  <c r="T267" i="48" s="1"/>
  <c r="T265" i="48" s="1"/>
  <c r="S270" i="48"/>
  <c r="R270" i="48"/>
  <c r="Q270" i="48"/>
  <c r="P270" i="48"/>
  <c r="N270" i="48"/>
  <c r="H270" i="48"/>
  <c r="T269" i="48"/>
  <c r="S269" i="48"/>
  <c r="S268" i="48" s="1"/>
  <c r="S267" i="48" s="1"/>
  <c r="S265" i="48" s="1"/>
  <c r="S263" i="48" s="1"/>
  <c r="R269" i="48"/>
  <c r="Q269" i="48"/>
  <c r="P269" i="48"/>
  <c r="N269" i="48"/>
  <c r="H269" i="48"/>
  <c r="M268" i="48"/>
  <c r="M267" i="48" s="1"/>
  <c r="M265" i="48" s="1"/>
  <c r="L268" i="48"/>
  <c r="L267" i="48" s="1"/>
  <c r="L265" i="48" s="1"/>
  <c r="K268" i="48"/>
  <c r="K267" i="48" s="1"/>
  <c r="K265" i="48" s="1"/>
  <c r="J268" i="48"/>
  <c r="J267" i="48" s="1"/>
  <c r="J265" i="48" s="1"/>
  <c r="I268" i="48"/>
  <c r="I267" i="48" s="1"/>
  <c r="I265" i="48" s="1"/>
  <c r="G268" i="48"/>
  <c r="G267" i="48" s="1"/>
  <c r="G265" i="48" s="1"/>
  <c r="F268" i="48"/>
  <c r="F267" i="48" s="1"/>
  <c r="F265" i="48" s="1"/>
  <c r="E268" i="48"/>
  <c r="D268" i="48"/>
  <c r="D267" i="48" s="1"/>
  <c r="D265" i="48" s="1"/>
  <c r="C268" i="48"/>
  <c r="C267" i="48" s="1"/>
  <c r="C265" i="48" s="1"/>
  <c r="E267" i="48"/>
  <c r="E265" i="48" s="1"/>
  <c r="T261" i="48"/>
  <c r="S261" i="48"/>
  <c r="R261" i="48"/>
  <c r="Q261" i="48"/>
  <c r="P261" i="48"/>
  <c r="N261" i="48"/>
  <c r="H261" i="48"/>
  <c r="T260" i="48"/>
  <c r="S260" i="48"/>
  <c r="R260" i="48"/>
  <c r="Q260" i="48"/>
  <c r="P260" i="48"/>
  <c r="N260" i="48"/>
  <c r="H260" i="48"/>
  <c r="T259" i="48"/>
  <c r="S259" i="48"/>
  <c r="R259" i="48"/>
  <c r="Q259" i="48"/>
  <c r="P259" i="48"/>
  <c r="N259" i="48"/>
  <c r="H259" i="48"/>
  <c r="T258" i="48"/>
  <c r="S258" i="48"/>
  <c r="R258" i="48"/>
  <c r="Q258" i="48"/>
  <c r="P258" i="48"/>
  <c r="N258" i="48"/>
  <c r="H258" i="48"/>
  <c r="T257" i="48"/>
  <c r="S257" i="48"/>
  <c r="R257" i="48"/>
  <c r="Q257" i="48"/>
  <c r="P257" i="48"/>
  <c r="N257" i="48"/>
  <c r="H257" i="48"/>
  <c r="T256" i="48"/>
  <c r="S256" i="48"/>
  <c r="R256" i="48"/>
  <c r="Q256" i="48"/>
  <c r="P256" i="48"/>
  <c r="N256" i="48"/>
  <c r="H256" i="48"/>
  <c r="M255" i="48"/>
  <c r="M254" i="48" s="1"/>
  <c r="M252" i="48" s="1"/>
  <c r="M250" i="48" s="1"/>
  <c r="L255" i="48"/>
  <c r="L254" i="48" s="1"/>
  <c r="L252" i="48" s="1"/>
  <c r="L250" i="48" s="1"/>
  <c r="K255" i="48"/>
  <c r="K254" i="48" s="1"/>
  <c r="K252" i="48" s="1"/>
  <c r="K250" i="48" s="1"/>
  <c r="J255" i="48"/>
  <c r="J254" i="48" s="1"/>
  <c r="J252" i="48" s="1"/>
  <c r="J250" i="48" s="1"/>
  <c r="I255" i="48"/>
  <c r="I254" i="48" s="1"/>
  <c r="I252" i="48" s="1"/>
  <c r="I250" i="48" s="1"/>
  <c r="G255" i="48"/>
  <c r="G254" i="48" s="1"/>
  <c r="G252" i="48" s="1"/>
  <c r="G250" i="48" s="1"/>
  <c r="F255" i="48"/>
  <c r="E255" i="48"/>
  <c r="D255" i="48"/>
  <c r="D254" i="48" s="1"/>
  <c r="D252" i="48" s="1"/>
  <c r="D250" i="48" s="1"/>
  <c r="C255" i="48"/>
  <c r="C254" i="48" s="1"/>
  <c r="C252" i="48" s="1"/>
  <c r="C250" i="48" s="1"/>
  <c r="F254" i="48"/>
  <c r="F252" i="48" s="1"/>
  <c r="F250" i="48" s="1"/>
  <c r="E254" i="48"/>
  <c r="E252" i="48" s="1"/>
  <c r="E250" i="48" s="1"/>
  <c r="T248" i="48"/>
  <c r="S248" i="48"/>
  <c r="R248" i="48"/>
  <c r="Q248" i="48"/>
  <c r="P248" i="48"/>
  <c r="N248" i="48"/>
  <c r="H248" i="48"/>
  <c r="T247" i="48"/>
  <c r="S247" i="48"/>
  <c r="R247" i="48"/>
  <c r="Q247" i="48"/>
  <c r="P247" i="48"/>
  <c r="N247" i="48"/>
  <c r="H247" i="48"/>
  <c r="T246" i="48"/>
  <c r="S246" i="48"/>
  <c r="R246" i="48"/>
  <c r="Q246" i="48"/>
  <c r="P246" i="48"/>
  <c r="N246" i="48"/>
  <c r="H246" i="48"/>
  <c r="M245" i="48"/>
  <c r="M244" i="48" s="1"/>
  <c r="M242" i="48" s="1"/>
  <c r="M240" i="48" s="1"/>
  <c r="L245" i="48"/>
  <c r="L244" i="48" s="1"/>
  <c r="L242" i="48" s="1"/>
  <c r="L240" i="48" s="1"/>
  <c r="K245" i="48"/>
  <c r="J245" i="48"/>
  <c r="J244" i="48" s="1"/>
  <c r="J242" i="48" s="1"/>
  <c r="J240" i="48" s="1"/>
  <c r="I245" i="48"/>
  <c r="I244" i="48" s="1"/>
  <c r="I242" i="48" s="1"/>
  <c r="I240" i="48" s="1"/>
  <c r="G245" i="48"/>
  <c r="G244" i="48" s="1"/>
  <c r="G242" i="48" s="1"/>
  <c r="G240" i="48" s="1"/>
  <c r="F245" i="48"/>
  <c r="F244" i="48" s="1"/>
  <c r="F242" i="48" s="1"/>
  <c r="F240" i="48" s="1"/>
  <c r="E245" i="48"/>
  <c r="E244" i="48" s="1"/>
  <c r="E242" i="48" s="1"/>
  <c r="E240" i="48" s="1"/>
  <c r="D245" i="48"/>
  <c r="D244" i="48" s="1"/>
  <c r="D242" i="48" s="1"/>
  <c r="D240" i="48" s="1"/>
  <c r="C245" i="48"/>
  <c r="K244" i="48"/>
  <c r="K242" i="48" s="1"/>
  <c r="K240" i="48" s="1"/>
  <c r="C244" i="48"/>
  <c r="C242" i="48" s="1"/>
  <c r="C240" i="48" s="1"/>
  <c r="T238" i="48"/>
  <c r="T237" i="48" s="1"/>
  <c r="T236" i="48" s="1"/>
  <c r="T234" i="48" s="1"/>
  <c r="T232" i="48" s="1"/>
  <c r="S238" i="48"/>
  <c r="S237" i="48" s="1"/>
  <c r="S236" i="48" s="1"/>
  <c r="S234" i="48" s="1"/>
  <c r="S232" i="48" s="1"/>
  <c r="R238" i="48"/>
  <c r="R237" i="48" s="1"/>
  <c r="R236" i="48" s="1"/>
  <c r="R234" i="48" s="1"/>
  <c r="R232" i="48" s="1"/>
  <c r="Q238" i="48"/>
  <c r="Q237" i="48" s="1"/>
  <c r="Q236" i="48" s="1"/>
  <c r="Q234" i="48" s="1"/>
  <c r="Q232" i="48" s="1"/>
  <c r="P238" i="48"/>
  <c r="P237" i="48" s="1"/>
  <c r="P236" i="48" s="1"/>
  <c r="P234" i="48" s="1"/>
  <c r="P232" i="48" s="1"/>
  <c r="N238" i="48"/>
  <c r="H238" i="48"/>
  <c r="M237" i="48"/>
  <c r="M236" i="48" s="1"/>
  <c r="M234" i="48" s="1"/>
  <c r="M232" i="48" s="1"/>
  <c r="L237" i="48"/>
  <c r="L236" i="48" s="1"/>
  <c r="L234" i="48" s="1"/>
  <c r="L232" i="48" s="1"/>
  <c r="K237" i="48"/>
  <c r="K236" i="48" s="1"/>
  <c r="K234" i="48" s="1"/>
  <c r="K232" i="48" s="1"/>
  <c r="J237" i="48"/>
  <c r="J236" i="48" s="1"/>
  <c r="J234" i="48" s="1"/>
  <c r="J232" i="48" s="1"/>
  <c r="I237" i="48"/>
  <c r="I236" i="48" s="1"/>
  <c r="I234" i="48" s="1"/>
  <c r="I232" i="48" s="1"/>
  <c r="H237" i="48"/>
  <c r="H236" i="48" s="1"/>
  <c r="H234" i="48" s="1"/>
  <c r="H232" i="48" s="1"/>
  <c r="G237" i="48"/>
  <c r="G236" i="48" s="1"/>
  <c r="G234" i="48" s="1"/>
  <c r="G232" i="48" s="1"/>
  <c r="F237" i="48"/>
  <c r="F236" i="48" s="1"/>
  <c r="F234" i="48" s="1"/>
  <c r="F232" i="48" s="1"/>
  <c r="E237" i="48"/>
  <c r="E236" i="48" s="1"/>
  <c r="E234" i="48" s="1"/>
  <c r="E232" i="48" s="1"/>
  <c r="D237" i="48"/>
  <c r="D236" i="48" s="1"/>
  <c r="D234" i="48" s="1"/>
  <c r="D232" i="48" s="1"/>
  <c r="C237" i="48"/>
  <c r="C236" i="48" s="1"/>
  <c r="C234" i="48" s="1"/>
  <c r="C232" i="48" s="1"/>
  <c r="T230" i="48"/>
  <c r="S230" i="48"/>
  <c r="R230" i="48"/>
  <c r="Q230" i="48"/>
  <c r="P230" i="48"/>
  <c r="N230" i="48"/>
  <c r="H230" i="48"/>
  <c r="H229" i="48" s="1"/>
  <c r="H228" i="48" s="1"/>
  <c r="H226" i="48" s="1"/>
  <c r="H224" i="48" s="1"/>
  <c r="I229" i="48"/>
  <c r="I228" i="48" s="1"/>
  <c r="I226" i="48" s="1"/>
  <c r="I224" i="48" s="1"/>
  <c r="C229" i="48"/>
  <c r="C228" i="48" s="1"/>
  <c r="C226" i="48" s="1"/>
  <c r="C224" i="48" s="1"/>
  <c r="T228" i="48"/>
  <c r="T226" i="48" s="1"/>
  <c r="T224" i="48" s="1"/>
  <c r="S228" i="48"/>
  <c r="S226" i="48" s="1"/>
  <c r="S224" i="48" s="1"/>
  <c r="R228" i="48"/>
  <c r="R226" i="48" s="1"/>
  <c r="R224" i="48" s="1"/>
  <c r="Q228" i="48"/>
  <c r="Q226" i="48" s="1"/>
  <c r="Q224" i="48" s="1"/>
  <c r="M228" i="48"/>
  <c r="L228" i="48"/>
  <c r="L226" i="48" s="1"/>
  <c r="L224" i="48" s="1"/>
  <c r="K228" i="48"/>
  <c r="K226" i="48" s="1"/>
  <c r="K224" i="48" s="1"/>
  <c r="J228" i="48"/>
  <c r="J226" i="48" s="1"/>
  <c r="J224" i="48" s="1"/>
  <c r="G228" i="48"/>
  <c r="F228" i="48"/>
  <c r="F226" i="48" s="1"/>
  <c r="F224" i="48" s="1"/>
  <c r="E228" i="48"/>
  <c r="E226" i="48" s="1"/>
  <c r="E224" i="48" s="1"/>
  <c r="D228" i="48"/>
  <c r="D226" i="48" s="1"/>
  <c r="D224" i="48" s="1"/>
  <c r="M226" i="48"/>
  <c r="G226" i="48"/>
  <c r="G224" i="48" s="1"/>
  <c r="M224" i="48"/>
  <c r="T222" i="48"/>
  <c r="T221" i="48" s="1"/>
  <c r="S222" i="48"/>
  <c r="S221" i="48" s="1"/>
  <c r="S220" i="48" s="1"/>
  <c r="S218" i="48" s="1"/>
  <c r="S216" i="48" s="1"/>
  <c r="R222" i="48"/>
  <c r="R221" i="48" s="1"/>
  <c r="R220" i="48" s="1"/>
  <c r="R218" i="48" s="1"/>
  <c r="R216" i="48" s="1"/>
  <c r="Q222" i="48"/>
  <c r="P222" i="48"/>
  <c r="P221" i="48" s="1"/>
  <c r="P220" i="48" s="1"/>
  <c r="P218" i="48" s="1"/>
  <c r="P216" i="48" s="1"/>
  <c r="N222" i="48"/>
  <c r="N221" i="48" s="1"/>
  <c r="N220" i="48" s="1"/>
  <c r="N218" i="48" s="1"/>
  <c r="N216" i="48" s="1"/>
  <c r="H222" i="48"/>
  <c r="H221" i="48" s="1"/>
  <c r="H220" i="48" s="1"/>
  <c r="H218" i="48" s="1"/>
  <c r="H216" i="48" s="1"/>
  <c r="M221" i="48"/>
  <c r="M220" i="48" s="1"/>
  <c r="M218" i="48" s="1"/>
  <c r="M216" i="48" s="1"/>
  <c r="L221" i="48"/>
  <c r="L220" i="48" s="1"/>
  <c r="L218" i="48" s="1"/>
  <c r="L216" i="48" s="1"/>
  <c r="K221" i="48"/>
  <c r="K220" i="48" s="1"/>
  <c r="K218" i="48" s="1"/>
  <c r="K216" i="48" s="1"/>
  <c r="J221" i="48"/>
  <c r="J220" i="48" s="1"/>
  <c r="J218" i="48" s="1"/>
  <c r="J216" i="48" s="1"/>
  <c r="I221" i="48"/>
  <c r="I220" i="48" s="1"/>
  <c r="I218" i="48" s="1"/>
  <c r="I216" i="48" s="1"/>
  <c r="G221" i="48"/>
  <c r="G220" i="48" s="1"/>
  <c r="G218" i="48" s="1"/>
  <c r="G216" i="48" s="1"/>
  <c r="F221" i="48"/>
  <c r="F220" i="48" s="1"/>
  <c r="E221" i="48"/>
  <c r="E220" i="48" s="1"/>
  <c r="E218" i="48" s="1"/>
  <c r="E216" i="48" s="1"/>
  <c r="D221" i="48"/>
  <c r="D220" i="48" s="1"/>
  <c r="D218" i="48" s="1"/>
  <c r="D216" i="48" s="1"/>
  <c r="C221" i="48"/>
  <c r="C220" i="48" s="1"/>
  <c r="C218" i="48" s="1"/>
  <c r="C216" i="48" s="1"/>
  <c r="T220" i="48"/>
  <c r="T218" i="48" s="1"/>
  <c r="T216" i="48" s="1"/>
  <c r="F218" i="48"/>
  <c r="F216" i="48" s="1"/>
  <c r="T214" i="48"/>
  <c r="S214" i="48"/>
  <c r="R214" i="48"/>
  <c r="Q214" i="48"/>
  <c r="P214" i="48"/>
  <c r="N214" i="48"/>
  <c r="H214" i="48"/>
  <c r="O214" i="48" s="1"/>
  <c r="T213" i="48"/>
  <c r="S213" i="48"/>
  <c r="R213" i="48"/>
  <c r="Q213" i="48"/>
  <c r="P213" i="48"/>
  <c r="N213" i="48"/>
  <c r="H213" i="48"/>
  <c r="M212" i="48"/>
  <c r="M211" i="48" s="1"/>
  <c r="M209" i="48" s="1"/>
  <c r="M207" i="48" s="1"/>
  <c r="L212" i="48"/>
  <c r="L211" i="48" s="1"/>
  <c r="L209" i="48" s="1"/>
  <c r="L207" i="48" s="1"/>
  <c r="K212" i="48"/>
  <c r="J212" i="48"/>
  <c r="J211" i="48" s="1"/>
  <c r="J209" i="48" s="1"/>
  <c r="J207" i="48" s="1"/>
  <c r="I212" i="48"/>
  <c r="I211" i="48" s="1"/>
  <c r="I209" i="48" s="1"/>
  <c r="I207" i="48" s="1"/>
  <c r="G212" i="48"/>
  <c r="G211" i="48" s="1"/>
  <c r="G209" i="48" s="1"/>
  <c r="G207" i="48" s="1"/>
  <c r="F212" i="48"/>
  <c r="E212" i="48"/>
  <c r="D212" i="48"/>
  <c r="D211" i="48" s="1"/>
  <c r="D209" i="48" s="1"/>
  <c r="D207" i="48" s="1"/>
  <c r="C212" i="48"/>
  <c r="C211" i="48" s="1"/>
  <c r="C209" i="48" s="1"/>
  <c r="C207" i="48" s="1"/>
  <c r="K211" i="48"/>
  <c r="K209" i="48" s="1"/>
  <c r="K207" i="48" s="1"/>
  <c r="F211" i="48"/>
  <c r="F209" i="48" s="1"/>
  <c r="F207" i="48" s="1"/>
  <c r="E211" i="48"/>
  <c r="E209" i="48" s="1"/>
  <c r="E207" i="48" s="1"/>
  <c r="T205" i="48"/>
  <c r="S205" i="48"/>
  <c r="R205" i="48"/>
  <c r="Q205" i="48"/>
  <c r="P205" i="48"/>
  <c r="N205" i="48"/>
  <c r="H205" i="48"/>
  <c r="O205" i="48" s="1"/>
  <c r="T204" i="48"/>
  <c r="S204" i="48"/>
  <c r="R204" i="48"/>
  <c r="Q204" i="48"/>
  <c r="P204" i="48"/>
  <c r="N204" i="48"/>
  <c r="H204" i="48"/>
  <c r="T203" i="48"/>
  <c r="S203" i="48"/>
  <c r="R203" i="48"/>
  <c r="Q203" i="48"/>
  <c r="P203" i="48"/>
  <c r="N203" i="48"/>
  <c r="H203" i="48"/>
  <c r="T202" i="48"/>
  <c r="S202" i="48"/>
  <c r="R202" i="48"/>
  <c r="Q202" i="48"/>
  <c r="P202" i="48"/>
  <c r="N202" i="48"/>
  <c r="H202" i="48"/>
  <c r="T201" i="48"/>
  <c r="S201" i="48"/>
  <c r="R201" i="48"/>
  <c r="Q201" i="48"/>
  <c r="P201" i="48"/>
  <c r="N201" i="48"/>
  <c r="H201" i="48"/>
  <c r="T200" i="48"/>
  <c r="S200" i="48"/>
  <c r="R200" i="48"/>
  <c r="Q200" i="48"/>
  <c r="P200" i="48"/>
  <c r="N200" i="48"/>
  <c r="H200" i="48"/>
  <c r="T199" i="48"/>
  <c r="S199" i="48"/>
  <c r="R199" i="48"/>
  <c r="Q199" i="48"/>
  <c r="P199" i="48"/>
  <c r="N199" i="48"/>
  <c r="H199" i="48"/>
  <c r="T198" i="48"/>
  <c r="S198" i="48"/>
  <c r="R198" i="48"/>
  <c r="Q198" i="48"/>
  <c r="P198" i="48"/>
  <c r="N198" i="48"/>
  <c r="H198" i="48"/>
  <c r="T197" i="48"/>
  <c r="S197" i="48"/>
  <c r="R197" i="48"/>
  <c r="Q197" i="48"/>
  <c r="P197" i="48"/>
  <c r="N197" i="48"/>
  <c r="H197" i="48"/>
  <c r="T196" i="48"/>
  <c r="S196" i="48"/>
  <c r="R196" i="48"/>
  <c r="Q196" i="48"/>
  <c r="P196" i="48"/>
  <c r="N196" i="48"/>
  <c r="H196" i="48"/>
  <c r="T195" i="48"/>
  <c r="S195" i="48"/>
  <c r="R195" i="48"/>
  <c r="Q195" i="48"/>
  <c r="P195" i="48"/>
  <c r="N195" i="48"/>
  <c r="H195" i="48"/>
  <c r="T194" i="48"/>
  <c r="S194" i="48"/>
  <c r="R194" i="48"/>
  <c r="Q194" i="48"/>
  <c r="P194" i="48"/>
  <c r="N194" i="48"/>
  <c r="H194" i="48"/>
  <c r="T193" i="48"/>
  <c r="S193" i="48"/>
  <c r="R193" i="48"/>
  <c r="Q193" i="48"/>
  <c r="P193" i="48"/>
  <c r="N193" i="48"/>
  <c r="H193" i="48"/>
  <c r="T192" i="48"/>
  <c r="S192" i="48"/>
  <c r="R192" i="48"/>
  <c r="Q192" i="48"/>
  <c r="P192" i="48"/>
  <c r="N192" i="48"/>
  <c r="H192" i="48"/>
  <c r="T191" i="48"/>
  <c r="S191" i="48"/>
  <c r="R191" i="48"/>
  <c r="Q191" i="48"/>
  <c r="P191" i="48"/>
  <c r="N191" i="48"/>
  <c r="H191" i="48"/>
  <c r="M190" i="48"/>
  <c r="M189" i="48" s="1"/>
  <c r="M187" i="48" s="1"/>
  <c r="M185" i="48" s="1"/>
  <c r="L190" i="48"/>
  <c r="K190" i="48"/>
  <c r="K189" i="48" s="1"/>
  <c r="K187" i="48" s="1"/>
  <c r="K185" i="48" s="1"/>
  <c r="J190" i="48"/>
  <c r="J189" i="48" s="1"/>
  <c r="J187" i="48" s="1"/>
  <c r="J185" i="48" s="1"/>
  <c r="I190" i="48"/>
  <c r="I189" i="48" s="1"/>
  <c r="I187" i="48" s="1"/>
  <c r="I185" i="48" s="1"/>
  <c r="G190" i="48"/>
  <c r="F190" i="48"/>
  <c r="F189" i="48" s="1"/>
  <c r="F187" i="48" s="1"/>
  <c r="F185" i="48" s="1"/>
  <c r="E190" i="48"/>
  <c r="E189" i="48" s="1"/>
  <c r="E187" i="48" s="1"/>
  <c r="E185" i="48" s="1"/>
  <c r="D190" i="48"/>
  <c r="D189" i="48" s="1"/>
  <c r="D187" i="48" s="1"/>
  <c r="D185" i="48" s="1"/>
  <c r="C190" i="48"/>
  <c r="L189" i="48"/>
  <c r="L187" i="48" s="1"/>
  <c r="L185" i="48" s="1"/>
  <c r="G189" i="48"/>
  <c r="G187" i="48" s="1"/>
  <c r="G185" i="48" s="1"/>
  <c r="C189" i="48"/>
  <c r="C187" i="48" s="1"/>
  <c r="C185" i="48" s="1"/>
  <c r="T183" i="48"/>
  <c r="S183" i="48"/>
  <c r="R183" i="48"/>
  <c r="Q183" i="48"/>
  <c r="P183" i="48"/>
  <c r="N183" i="48"/>
  <c r="H183" i="48"/>
  <c r="T182" i="48"/>
  <c r="S182" i="48"/>
  <c r="R182" i="48"/>
  <c r="Q182" i="48"/>
  <c r="P182" i="48"/>
  <c r="P181" i="48" s="1"/>
  <c r="P180" i="48" s="1"/>
  <c r="P178" i="48" s="1"/>
  <c r="P176" i="48" s="1"/>
  <c r="N182" i="48"/>
  <c r="H182" i="48"/>
  <c r="I181" i="48"/>
  <c r="I180" i="48" s="1"/>
  <c r="I178" i="48" s="1"/>
  <c r="I176" i="48" s="1"/>
  <c r="C181" i="48"/>
  <c r="C180" i="48" s="1"/>
  <c r="C178" i="48" s="1"/>
  <c r="C176" i="48" s="1"/>
  <c r="T180" i="48"/>
  <c r="S180" i="48"/>
  <c r="S178" i="48" s="1"/>
  <c r="S176" i="48" s="1"/>
  <c r="R180" i="48"/>
  <c r="R178" i="48" s="1"/>
  <c r="R176" i="48" s="1"/>
  <c r="Q180" i="48"/>
  <c r="Q178" i="48" s="1"/>
  <c r="Q176" i="48" s="1"/>
  <c r="M180" i="48"/>
  <c r="M178" i="48" s="1"/>
  <c r="M176" i="48" s="1"/>
  <c r="L180" i="48"/>
  <c r="L178" i="48" s="1"/>
  <c r="L176" i="48" s="1"/>
  <c r="K180" i="48"/>
  <c r="K178" i="48" s="1"/>
  <c r="K176" i="48" s="1"/>
  <c r="J180" i="48"/>
  <c r="G180" i="48"/>
  <c r="G178" i="48" s="1"/>
  <c r="G176" i="48" s="1"/>
  <c r="F180" i="48"/>
  <c r="F178" i="48" s="1"/>
  <c r="F176" i="48" s="1"/>
  <c r="E180" i="48"/>
  <c r="D180" i="48"/>
  <c r="D178" i="48" s="1"/>
  <c r="T178" i="48"/>
  <c r="T176" i="48" s="1"/>
  <c r="J178" i="48"/>
  <c r="J176" i="48" s="1"/>
  <c r="E178" i="48"/>
  <c r="E176" i="48" s="1"/>
  <c r="D176" i="48"/>
  <c r="T174" i="48"/>
  <c r="T173" i="48" s="1"/>
  <c r="S174" i="48"/>
  <c r="S173" i="48" s="1"/>
  <c r="R174" i="48"/>
  <c r="R173" i="48" s="1"/>
  <c r="Q174" i="48"/>
  <c r="P174" i="48"/>
  <c r="P173" i="48" s="1"/>
  <c r="N174" i="48"/>
  <c r="H174" i="48"/>
  <c r="H173" i="48" s="1"/>
  <c r="Q173" i="48"/>
  <c r="M173" i="48"/>
  <c r="L173" i="48"/>
  <c r="L169" i="48" s="1"/>
  <c r="K173" i="48"/>
  <c r="J173" i="48"/>
  <c r="I173" i="48"/>
  <c r="G173" i="48"/>
  <c r="F173" i="48"/>
  <c r="E173" i="48"/>
  <c r="D173" i="48"/>
  <c r="C173" i="48"/>
  <c r="T171" i="48"/>
  <c r="T170" i="48" s="1"/>
  <c r="S171" i="48"/>
  <c r="S170" i="48" s="1"/>
  <c r="R171" i="48"/>
  <c r="R170" i="48" s="1"/>
  <c r="Q171" i="48"/>
  <c r="Q170" i="48" s="1"/>
  <c r="P171" i="48"/>
  <c r="P170" i="48" s="1"/>
  <c r="N171" i="48"/>
  <c r="N170" i="48" s="1"/>
  <c r="H171" i="48"/>
  <c r="M170" i="48"/>
  <c r="L170" i="48"/>
  <c r="K170" i="48"/>
  <c r="J170" i="48"/>
  <c r="I170" i="48"/>
  <c r="G170" i="48"/>
  <c r="F170" i="48"/>
  <c r="E170" i="48"/>
  <c r="D170" i="48"/>
  <c r="C170" i="48"/>
  <c r="T167" i="48"/>
  <c r="S167" i="48"/>
  <c r="R167" i="48"/>
  <c r="Q167" i="48"/>
  <c r="P167" i="48"/>
  <c r="N167" i="48"/>
  <c r="H167" i="48"/>
  <c r="T166" i="48"/>
  <c r="S166" i="48"/>
  <c r="R166" i="48"/>
  <c r="Q166" i="48"/>
  <c r="P166" i="48"/>
  <c r="N166" i="48"/>
  <c r="H166" i="48"/>
  <c r="T165" i="48"/>
  <c r="S165" i="48"/>
  <c r="R165" i="48"/>
  <c r="Q165" i="48"/>
  <c r="P165" i="48"/>
  <c r="N165" i="48"/>
  <c r="H165" i="48"/>
  <c r="T164" i="48"/>
  <c r="S164" i="48"/>
  <c r="R164" i="48"/>
  <c r="Q164" i="48"/>
  <c r="P164" i="48"/>
  <c r="N164" i="48"/>
  <c r="H164" i="48"/>
  <c r="T163" i="48"/>
  <c r="S163" i="48"/>
  <c r="R163" i="48"/>
  <c r="Q163" i="48"/>
  <c r="P163" i="48"/>
  <c r="N163" i="48"/>
  <c r="H163" i="48"/>
  <c r="T162" i="48"/>
  <c r="S162" i="48"/>
  <c r="R162" i="48"/>
  <c r="Q162" i="48"/>
  <c r="P162" i="48"/>
  <c r="N162" i="48"/>
  <c r="H162" i="48"/>
  <c r="T161" i="48"/>
  <c r="S161" i="48"/>
  <c r="R161" i="48"/>
  <c r="Q161" i="48"/>
  <c r="P161" i="48"/>
  <c r="N161" i="48"/>
  <c r="H161" i="48"/>
  <c r="T160" i="48"/>
  <c r="S160" i="48"/>
  <c r="R160" i="48"/>
  <c r="Q160" i="48"/>
  <c r="P160" i="48"/>
  <c r="N160" i="48"/>
  <c r="H160" i="48"/>
  <c r="T159" i="48"/>
  <c r="S159" i="48"/>
  <c r="R159" i="48"/>
  <c r="Q159" i="48"/>
  <c r="P159" i="48"/>
  <c r="N159" i="48"/>
  <c r="H159" i="48"/>
  <c r="T158" i="48"/>
  <c r="S158" i="48"/>
  <c r="R158" i="48"/>
  <c r="Q158" i="48"/>
  <c r="P158" i="48"/>
  <c r="N158" i="48"/>
  <c r="H158" i="48"/>
  <c r="T157" i="48"/>
  <c r="S157" i="48"/>
  <c r="R157" i="48"/>
  <c r="Q157" i="48"/>
  <c r="P157" i="48"/>
  <c r="N157" i="48"/>
  <c r="H157" i="48"/>
  <c r="T156" i="48"/>
  <c r="S156" i="48"/>
  <c r="R156" i="48"/>
  <c r="Q156" i="48"/>
  <c r="P156" i="48"/>
  <c r="N156" i="48"/>
  <c r="H156" i="48"/>
  <c r="M155" i="48"/>
  <c r="M154" i="48" s="1"/>
  <c r="L155" i="48"/>
  <c r="L154" i="48" s="1"/>
  <c r="K155" i="48"/>
  <c r="K154" i="48" s="1"/>
  <c r="J155" i="48"/>
  <c r="J154" i="48" s="1"/>
  <c r="I155" i="48"/>
  <c r="I154" i="48" s="1"/>
  <c r="G155" i="48"/>
  <c r="G154" i="48" s="1"/>
  <c r="F155" i="48"/>
  <c r="F154" i="48" s="1"/>
  <c r="E155" i="48"/>
  <c r="E154" i="48" s="1"/>
  <c r="D155" i="48"/>
  <c r="D154" i="48" s="1"/>
  <c r="C155" i="48"/>
  <c r="C154" i="48" s="1"/>
  <c r="T152" i="48"/>
  <c r="S152" i="48"/>
  <c r="R152" i="48"/>
  <c r="Q152" i="48"/>
  <c r="P152" i="48"/>
  <c r="N152" i="48"/>
  <c r="H152" i="48"/>
  <c r="T151" i="48"/>
  <c r="S151" i="48"/>
  <c r="R151" i="48"/>
  <c r="Q151" i="48"/>
  <c r="P151" i="48"/>
  <c r="N151" i="48"/>
  <c r="H151" i="48"/>
  <c r="T150" i="48"/>
  <c r="S150" i="48"/>
  <c r="R150" i="48"/>
  <c r="Q150" i="48"/>
  <c r="P150" i="48"/>
  <c r="N150" i="48"/>
  <c r="H150" i="48"/>
  <c r="T149" i="48"/>
  <c r="S149" i="48"/>
  <c r="R149" i="48"/>
  <c r="Q149" i="48"/>
  <c r="P149" i="48"/>
  <c r="N149" i="48"/>
  <c r="H149" i="48"/>
  <c r="T148" i="48"/>
  <c r="S148" i="48"/>
  <c r="R148" i="48"/>
  <c r="Q148" i="48"/>
  <c r="P148" i="48"/>
  <c r="N148" i="48"/>
  <c r="H148" i="48"/>
  <c r="T147" i="48"/>
  <c r="S147" i="48"/>
  <c r="R147" i="48"/>
  <c r="Q147" i="48"/>
  <c r="P147" i="48"/>
  <c r="N147" i="48"/>
  <c r="H147" i="48"/>
  <c r="T146" i="48"/>
  <c r="S146" i="48"/>
  <c r="R146" i="48"/>
  <c r="Q146" i="48"/>
  <c r="P146" i="48"/>
  <c r="N146" i="48"/>
  <c r="H146" i="48"/>
  <c r="T145" i="48"/>
  <c r="S145" i="48"/>
  <c r="R145" i="48"/>
  <c r="Q145" i="48"/>
  <c r="P145" i="48"/>
  <c r="N145" i="48"/>
  <c r="H145" i="48"/>
  <c r="T144" i="48"/>
  <c r="S144" i="48"/>
  <c r="R144" i="48"/>
  <c r="Q144" i="48"/>
  <c r="P144" i="48"/>
  <c r="N144" i="48"/>
  <c r="H144" i="48"/>
  <c r="T143" i="48"/>
  <c r="S143" i="48"/>
  <c r="R143" i="48"/>
  <c r="Q143" i="48"/>
  <c r="P143" i="48"/>
  <c r="N143" i="48"/>
  <c r="H143" i="48"/>
  <c r="T142" i="48"/>
  <c r="S142" i="48"/>
  <c r="R142" i="48"/>
  <c r="Q142" i="48"/>
  <c r="P142" i="48"/>
  <c r="N142" i="48"/>
  <c r="H142" i="48"/>
  <c r="T141" i="48"/>
  <c r="S141" i="48"/>
  <c r="R141" i="48"/>
  <c r="Q141" i="48"/>
  <c r="P141" i="48"/>
  <c r="N141" i="48"/>
  <c r="H141" i="48"/>
  <c r="T140" i="48"/>
  <c r="S140" i="48"/>
  <c r="R140" i="48"/>
  <c r="Q140" i="48"/>
  <c r="P140" i="48"/>
  <c r="N140" i="48"/>
  <c r="H140" i="48"/>
  <c r="T139" i="48"/>
  <c r="S139" i="48"/>
  <c r="R139" i="48"/>
  <c r="Q139" i="48"/>
  <c r="P139" i="48"/>
  <c r="N139" i="48"/>
  <c r="H139" i="48"/>
  <c r="T138" i="48"/>
  <c r="S138" i="48"/>
  <c r="R138" i="48"/>
  <c r="Q138" i="48"/>
  <c r="P138" i="48"/>
  <c r="N138" i="48"/>
  <c r="H138" i="48"/>
  <c r="M137" i="48"/>
  <c r="M136" i="48" s="1"/>
  <c r="L137" i="48"/>
  <c r="L136" i="48" s="1"/>
  <c r="K137" i="48"/>
  <c r="J137" i="48"/>
  <c r="I137" i="48"/>
  <c r="I136" i="48" s="1"/>
  <c r="G137" i="48"/>
  <c r="G136" i="48" s="1"/>
  <c r="F137" i="48"/>
  <c r="F136" i="48" s="1"/>
  <c r="E137" i="48"/>
  <c r="E136" i="48" s="1"/>
  <c r="D137" i="48"/>
  <c r="D136" i="48" s="1"/>
  <c r="C137" i="48"/>
  <c r="C136" i="48" s="1"/>
  <c r="K136" i="48"/>
  <c r="J136" i="48"/>
  <c r="T134" i="48"/>
  <c r="S134" i="48"/>
  <c r="R134" i="48"/>
  <c r="Q134" i="48"/>
  <c r="P134" i="48"/>
  <c r="N134" i="48"/>
  <c r="H134" i="48"/>
  <c r="T133" i="48"/>
  <c r="S133" i="48"/>
  <c r="R133" i="48"/>
  <c r="Q133" i="48"/>
  <c r="P133" i="48"/>
  <c r="N133" i="48"/>
  <c r="H133" i="48"/>
  <c r="T132" i="48"/>
  <c r="S132" i="48"/>
  <c r="R132" i="48"/>
  <c r="Q132" i="48"/>
  <c r="P132" i="48"/>
  <c r="N132" i="48"/>
  <c r="H132" i="48"/>
  <c r="T131" i="48"/>
  <c r="S131" i="48"/>
  <c r="R131" i="48"/>
  <c r="Q131" i="48"/>
  <c r="P131" i="48"/>
  <c r="N131" i="48"/>
  <c r="H131" i="48"/>
  <c r="T130" i="48"/>
  <c r="S130" i="48"/>
  <c r="R130" i="48"/>
  <c r="Q130" i="48"/>
  <c r="P130" i="48"/>
  <c r="N130" i="48"/>
  <c r="H130" i="48"/>
  <c r="T129" i="48"/>
  <c r="S129" i="48"/>
  <c r="R129" i="48"/>
  <c r="Q129" i="48"/>
  <c r="P129" i="48"/>
  <c r="N129" i="48"/>
  <c r="H129" i="48"/>
  <c r="T128" i="48"/>
  <c r="S128" i="48"/>
  <c r="R128" i="48"/>
  <c r="Q128" i="48"/>
  <c r="P128" i="48"/>
  <c r="N128" i="48"/>
  <c r="H128" i="48"/>
  <c r="T127" i="48"/>
  <c r="S127" i="48"/>
  <c r="R127" i="48"/>
  <c r="Q127" i="48"/>
  <c r="P127" i="48"/>
  <c r="N127" i="48"/>
  <c r="H127" i="48"/>
  <c r="T126" i="48"/>
  <c r="S126" i="48"/>
  <c r="R126" i="48"/>
  <c r="Q126" i="48"/>
  <c r="P126" i="48"/>
  <c r="N126" i="48"/>
  <c r="H126" i="48"/>
  <c r="T125" i="48"/>
  <c r="S125" i="48"/>
  <c r="R125" i="48"/>
  <c r="Q125" i="48"/>
  <c r="P125" i="48"/>
  <c r="N125" i="48"/>
  <c r="H125" i="48"/>
  <c r="T124" i="48"/>
  <c r="S124" i="48"/>
  <c r="R124" i="48"/>
  <c r="Q124" i="48"/>
  <c r="P124" i="48"/>
  <c r="N124" i="48"/>
  <c r="H124" i="48"/>
  <c r="T123" i="48"/>
  <c r="S123" i="48"/>
  <c r="R123" i="48"/>
  <c r="Q123" i="48"/>
  <c r="P123" i="48"/>
  <c r="N123" i="48"/>
  <c r="H123" i="48"/>
  <c r="T122" i="48"/>
  <c r="S122" i="48"/>
  <c r="R122" i="48"/>
  <c r="Q122" i="48"/>
  <c r="P122" i="48"/>
  <c r="N122" i="48"/>
  <c r="H122" i="48"/>
  <c r="T121" i="48"/>
  <c r="S121" i="48"/>
  <c r="R121" i="48"/>
  <c r="Q121" i="48"/>
  <c r="P121" i="48"/>
  <c r="N121" i="48"/>
  <c r="H121" i="48"/>
  <c r="M120" i="48"/>
  <c r="M119" i="48" s="1"/>
  <c r="L120" i="48"/>
  <c r="L119" i="48" s="1"/>
  <c r="K120" i="48"/>
  <c r="K119" i="48" s="1"/>
  <c r="J120" i="48"/>
  <c r="J119" i="48" s="1"/>
  <c r="I120" i="48"/>
  <c r="G120" i="48"/>
  <c r="G119" i="48" s="1"/>
  <c r="F120" i="48"/>
  <c r="F119" i="48" s="1"/>
  <c r="E120" i="48"/>
  <c r="E119" i="48" s="1"/>
  <c r="D120" i="48"/>
  <c r="C120" i="48"/>
  <c r="C119" i="48" s="1"/>
  <c r="I119" i="48"/>
  <c r="D119" i="48"/>
  <c r="T111" i="48"/>
  <c r="S111" i="48"/>
  <c r="R111" i="48"/>
  <c r="Q111" i="48"/>
  <c r="P111" i="48"/>
  <c r="N111" i="48"/>
  <c r="H111" i="48"/>
  <c r="H109" i="48" s="1"/>
  <c r="H108" i="48" s="1"/>
  <c r="H106" i="48" s="1"/>
  <c r="H104" i="48" s="1"/>
  <c r="T110" i="48"/>
  <c r="T109" i="48" s="1"/>
  <c r="T108" i="48" s="1"/>
  <c r="T106" i="48" s="1"/>
  <c r="T104" i="48" s="1"/>
  <c r="S110" i="48"/>
  <c r="R110" i="48"/>
  <c r="Q110" i="48"/>
  <c r="P110" i="48"/>
  <c r="P109" i="48" s="1"/>
  <c r="P108" i="48" s="1"/>
  <c r="P106" i="48" s="1"/>
  <c r="P104" i="48" s="1"/>
  <c r="N110" i="48"/>
  <c r="H110" i="48"/>
  <c r="M109" i="48"/>
  <c r="M108" i="48" s="1"/>
  <c r="M106" i="48" s="1"/>
  <c r="M104" i="48" s="1"/>
  <c r="L109" i="48"/>
  <c r="L108" i="48" s="1"/>
  <c r="L106" i="48" s="1"/>
  <c r="L104" i="48" s="1"/>
  <c r="K109" i="48"/>
  <c r="K108" i="48" s="1"/>
  <c r="K106" i="48" s="1"/>
  <c r="K104" i="48" s="1"/>
  <c r="J109" i="48"/>
  <c r="J108" i="48" s="1"/>
  <c r="J106" i="48" s="1"/>
  <c r="J104" i="48" s="1"/>
  <c r="I109" i="48"/>
  <c r="I108" i="48" s="1"/>
  <c r="I106" i="48" s="1"/>
  <c r="I104" i="48" s="1"/>
  <c r="G109" i="48"/>
  <c r="F109" i="48"/>
  <c r="F108" i="48" s="1"/>
  <c r="F106" i="48" s="1"/>
  <c r="F104" i="48" s="1"/>
  <c r="E109" i="48"/>
  <c r="E108" i="48" s="1"/>
  <c r="E106" i="48" s="1"/>
  <c r="E104" i="48" s="1"/>
  <c r="D109" i="48"/>
  <c r="D108" i="48" s="1"/>
  <c r="D106" i="48" s="1"/>
  <c r="D104" i="48" s="1"/>
  <c r="C109" i="48"/>
  <c r="C108" i="48" s="1"/>
  <c r="C106" i="48" s="1"/>
  <c r="C104" i="48" s="1"/>
  <c r="G108" i="48"/>
  <c r="G106" i="48" s="1"/>
  <c r="G104" i="48" s="1"/>
  <c r="T102" i="48"/>
  <c r="S102" i="48"/>
  <c r="R102" i="48"/>
  <c r="Q102" i="48"/>
  <c r="P102" i="48"/>
  <c r="P100" i="48" s="1"/>
  <c r="N102" i="48"/>
  <c r="H102" i="48"/>
  <c r="T101" i="48"/>
  <c r="S101" i="48"/>
  <c r="R101" i="48"/>
  <c r="R100" i="48" s="1"/>
  <c r="R99" i="48" s="1"/>
  <c r="R97" i="48" s="1"/>
  <c r="R95" i="48" s="1"/>
  <c r="Q101" i="48"/>
  <c r="P101" i="48"/>
  <c r="N101" i="48"/>
  <c r="H101" i="48"/>
  <c r="M100" i="48"/>
  <c r="M99" i="48" s="1"/>
  <c r="M97" i="48" s="1"/>
  <c r="M95" i="48" s="1"/>
  <c r="L100" i="48"/>
  <c r="L99" i="48" s="1"/>
  <c r="L97" i="48" s="1"/>
  <c r="L95" i="48" s="1"/>
  <c r="K100" i="48"/>
  <c r="K99" i="48" s="1"/>
  <c r="K97" i="48" s="1"/>
  <c r="K95" i="48" s="1"/>
  <c r="J100" i="48"/>
  <c r="I100" i="48"/>
  <c r="G100" i="48"/>
  <c r="G99" i="48" s="1"/>
  <c r="G97" i="48" s="1"/>
  <c r="G95" i="48" s="1"/>
  <c r="F100" i="48"/>
  <c r="F99" i="48" s="1"/>
  <c r="F97" i="48" s="1"/>
  <c r="F95" i="48" s="1"/>
  <c r="E100" i="48"/>
  <c r="D100" i="48"/>
  <c r="D99" i="48" s="1"/>
  <c r="D97" i="48" s="1"/>
  <c r="D95" i="48" s="1"/>
  <c r="C100" i="48"/>
  <c r="C99" i="48" s="1"/>
  <c r="C97" i="48" s="1"/>
  <c r="C95" i="48" s="1"/>
  <c r="P99" i="48"/>
  <c r="P97" i="48" s="1"/>
  <c r="P95" i="48" s="1"/>
  <c r="J99" i="48"/>
  <c r="I99" i="48"/>
  <c r="I97" i="48" s="1"/>
  <c r="I95" i="48" s="1"/>
  <c r="E99" i="48"/>
  <c r="E97" i="48" s="1"/>
  <c r="E95" i="48" s="1"/>
  <c r="J97" i="48"/>
  <c r="J95" i="48" s="1"/>
  <c r="T93" i="48"/>
  <c r="T92" i="48" s="1"/>
  <c r="T91" i="48" s="1"/>
  <c r="S93" i="48"/>
  <c r="S92" i="48" s="1"/>
  <c r="S91" i="48" s="1"/>
  <c r="R93" i="48"/>
  <c r="R92" i="48" s="1"/>
  <c r="R91" i="48" s="1"/>
  <c r="Q93" i="48"/>
  <c r="P93" i="48"/>
  <c r="P92" i="48" s="1"/>
  <c r="P91" i="48" s="1"/>
  <c r="N93" i="48"/>
  <c r="H93" i="48"/>
  <c r="H92" i="48" s="1"/>
  <c r="M92" i="48"/>
  <c r="M91" i="48" s="1"/>
  <c r="L92" i="48"/>
  <c r="L91" i="48" s="1"/>
  <c r="K92" i="48"/>
  <c r="J92" i="48"/>
  <c r="J91" i="48" s="1"/>
  <c r="I92" i="48"/>
  <c r="I91" i="48" s="1"/>
  <c r="G92" i="48"/>
  <c r="G91" i="48" s="1"/>
  <c r="F92" i="48"/>
  <c r="F91" i="48" s="1"/>
  <c r="E92" i="48"/>
  <c r="D92" i="48"/>
  <c r="D91" i="48" s="1"/>
  <c r="C92" i="48"/>
  <c r="C91" i="48" s="1"/>
  <c r="K91" i="48"/>
  <c r="E91" i="48"/>
  <c r="T89" i="48"/>
  <c r="S89" i="48"/>
  <c r="R89" i="48"/>
  <c r="Q89" i="48"/>
  <c r="P89" i="48"/>
  <c r="N89" i="48"/>
  <c r="H89" i="48"/>
  <c r="T88" i="48"/>
  <c r="S88" i="48"/>
  <c r="R88" i="48"/>
  <c r="Q88" i="48"/>
  <c r="P88" i="48"/>
  <c r="N88" i="48"/>
  <c r="H88" i="48"/>
  <c r="T87" i="48"/>
  <c r="S87" i="48"/>
  <c r="R87" i="48"/>
  <c r="Q87" i="48"/>
  <c r="P87" i="48"/>
  <c r="N87" i="48"/>
  <c r="H87" i="48"/>
  <c r="O87" i="48" s="1"/>
  <c r="T86" i="48"/>
  <c r="S86" i="48"/>
  <c r="R86" i="48"/>
  <c r="Q86" i="48"/>
  <c r="P86" i="48"/>
  <c r="N86" i="48"/>
  <c r="H86" i="48"/>
  <c r="T85" i="48"/>
  <c r="S85" i="48"/>
  <c r="R85" i="48"/>
  <c r="Q85" i="48"/>
  <c r="P85" i="48"/>
  <c r="N85" i="48"/>
  <c r="H85" i="48"/>
  <c r="M84" i="48"/>
  <c r="M83" i="48" s="1"/>
  <c r="L84" i="48"/>
  <c r="L83" i="48" s="1"/>
  <c r="K84" i="48"/>
  <c r="K83" i="48" s="1"/>
  <c r="K81" i="48" s="1"/>
  <c r="K79" i="48" s="1"/>
  <c r="J84" i="48"/>
  <c r="I84" i="48"/>
  <c r="G84" i="48"/>
  <c r="G83" i="48" s="1"/>
  <c r="G81" i="48" s="1"/>
  <c r="G79" i="48" s="1"/>
  <c r="F84" i="48"/>
  <c r="F83" i="48" s="1"/>
  <c r="E84" i="48"/>
  <c r="D84" i="48"/>
  <c r="D83" i="48" s="1"/>
  <c r="C84" i="48"/>
  <c r="C83" i="48" s="1"/>
  <c r="J83" i="48"/>
  <c r="I83" i="48"/>
  <c r="E83" i="48"/>
  <c r="T77" i="48"/>
  <c r="S77" i="48"/>
  <c r="R77" i="48"/>
  <c r="Q77" i="48"/>
  <c r="P77" i="48"/>
  <c r="N77" i="48"/>
  <c r="H77" i="48"/>
  <c r="T76" i="48"/>
  <c r="S76" i="48"/>
  <c r="R76" i="48"/>
  <c r="Q76" i="48"/>
  <c r="P76" i="48"/>
  <c r="N76" i="48"/>
  <c r="H76" i="48"/>
  <c r="T75" i="48"/>
  <c r="S75" i="48"/>
  <c r="R75" i="48"/>
  <c r="Q75" i="48"/>
  <c r="P75" i="48"/>
  <c r="N75" i="48"/>
  <c r="H75" i="48"/>
  <c r="M74" i="48"/>
  <c r="M73" i="48" s="1"/>
  <c r="M71" i="48" s="1"/>
  <c r="M69" i="48" s="1"/>
  <c r="L74" i="48"/>
  <c r="L73" i="48" s="1"/>
  <c r="L71" i="48" s="1"/>
  <c r="L69" i="48" s="1"/>
  <c r="K74" i="48"/>
  <c r="K73" i="48" s="1"/>
  <c r="K71" i="48" s="1"/>
  <c r="K69" i="48" s="1"/>
  <c r="J74" i="48"/>
  <c r="J73" i="48" s="1"/>
  <c r="J71" i="48" s="1"/>
  <c r="J69" i="48" s="1"/>
  <c r="I74" i="48"/>
  <c r="I73" i="48" s="1"/>
  <c r="I71" i="48" s="1"/>
  <c r="I69" i="48" s="1"/>
  <c r="G74" i="48"/>
  <c r="G73" i="48" s="1"/>
  <c r="G71" i="48" s="1"/>
  <c r="G69" i="48" s="1"/>
  <c r="F74" i="48"/>
  <c r="F73" i="48" s="1"/>
  <c r="F71" i="48" s="1"/>
  <c r="F69" i="48" s="1"/>
  <c r="E74" i="48"/>
  <c r="E73" i="48" s="1"/>
  <c r="E71" i="48" s="1"/>
  <c r="E69" i="48" s="1"/>
  <c r="D74" i="48"/>
  <c r="D73" i="48" s="1"/>
  <c r="D71" i="48" s="1"/>
  <c r="D69" i="48" s="1"/>
  <c r="C74" i="48"/>
  <c r="C73" i="48" s="1"/>
  <c r="C71" i="48" s="1"/>
  <c r="C69" i="48" s="1"/>
  <c r="T67" i="48"/>
  <c r="S67" i="48"/>
  <c r="R67" i="48"/>
  <c r="Q67" i="48"/>
  <c r="P67" i="48"/>
  <c r="N67" i="48"/>
  <c r="H67" i="48"/>
  <c r="T66" i="48"/>
  <c r="S66" i="48"/>
  <c r="R66" i="48"/>
  <c r="Q66" i="48"/>
  <c r="P66" i="48"/>
  <c r="N66" i="48"/>
  <c r="N65" i="48" s="1"/>
  <c r="N64" i="48" s="1"/>
  <c r="N62" i="48" s="1"/>
  <c r="H66" i="48"/>
  <c r="M65" i="48"/>
  <c r="M64" i="48" s="1"/>
  <c r="M62" i="48" s="1"/>
  <c r="L65" i="48"/>
  <c r="K65" i="48"/>
  <c r="K64" i="48" s="1"/>
  <c r="K62" i="48" s="1"/>
  <c r="J65" i="48"/>
  <c r="J64" i="48" s="1"/>
  <c r="J62" i="48" s="1"/>
  <c r="I65" i="48"/>
  <c r="I64" i="48" s="1"/>
  <c r="I62" i="48" s="1"/>
  <c r="G65" i="48"/>
  <c r="G64" i="48" s="1"/>
  <c r="G62" i="48" s="1"/>
  <c r="F65" i="48"/>
  <c r="F64" i="48" s="1"/>
  <c r="F62" i="48" s="1"/>
  <c r="E65" i="48"/>
  <c r="D65" i="48"/>
  <c r="D64" i="48" s="1"/>
  <c r="D62" i="48" s="1"/>
  <c r="C65" i="48"/>
  <c r="C64" i="48" s="1"/>
  <c r="C62" i="48" s="1"/>
  <c r="L64" i="48"/>
  <c r="L62" i="48" s="1"/>
  <c r="E64" i="48"/>
  <c r="E62" i="48" s="1"/>
  <c r="T60" i="48"/>
  <c r="T59" i="48" s="1"/>
  <c r="T58" i="48" s="1"/>
  <c r="S60" i="48"/>
  <c r="S59" i="48" s="1"/>
  <c r="S58" i="48" s="1"/>
  <c r="R60" i="48"/>
  <c r="R59" i="48" s="1"/>
  <c r="R58" i="48" s="1"/>
  <c r="Q60" i="48"/>
  <c r="Q59" i="48" s="1"/>
  <c r="Q58" i="48" s="1"/>
  <c r="P60" i="48"/>
  <c r="P59" i="48" s="1"/>
  <c r="P58" i="48" s="1"/>
  <c r="N60" i="48"/>
  <c r="N59" i="48" s="1"/>
  <c r="H60" i="48"/>
  <c r="M59" i="48"/>
  <c r="M58" i="48" s="1"/>
  <c r="L59" i="48"/>
  <c r="L58" i="48" s="1"/>
  <c r="K59" i="48"/>
  <c r="K58" i="48" s="1"/>
  <c r="J59" i="48"/>
  <c r="I59" i="48"/>
  <c r="I58" i="48" s="1"/>
  <c r="G59" i="48"/>
  <c r="G58" i="48" s="1"/>
  <c r="F59" i="48"/>
  <c r="F58" i="48" s="1"/>
  <c r="E59" i="48"/>
  <c r="E58" i="48" s="1"/>
  <c r="D59" i="48"/>
  <c r="D58" i="48" s="1"/>
  <c r="C59" i="48"/>
  <c r="C58" i="48" s="1"/>
  <c r="J58" i="48"/>
  <c r="T56" i="48"/>
  <c r="T55" i="48" s="1"/>
  <c r="T54" i="48" s="1"/>
  <c r="S56" i="48"/>
  <c r="S55" i="48" s="1"/>
  <c r="S54" i="48" s="1"/>
  <c r="R56" i="48"/>
  <c r="R55" i="48" s="1"/>
  <c r="R54" i="48" s="1"/>
  <c r="Q56" i="48"/>
  <c r="P56" i="48"/>
  <c r="P55" i="48" s="1"/>
  <c r="P54" i="48" s="1"/>
  <c r="N56" i="48"/>
  <c r="N55" i="48" s="1"/>
  <c r="N54" i="48" s="1"/>
  <c r="H56" i="48"/>
  <c r="H55" i="48" s="1"/>
  <c r="M55" i="48"/>
  <c r="M54" i="48" s="1"/>
  <c r="L55" i="48"/>
  <c r="L54" i="48" s="1"/>
  <c r="K55" i="48"/>
  <c r="K54" i="48" s="1"/>
  <c r="J55" i="48"/>
  <c r="J54" i="48" s="1"/>
  <c r="I55" i="48"/>
  <c r="I54" i="48" s="1"/>
  <c r="G55" i="48"/>
  <c r="G54" i="48" s="1"/>
  <c r="F55" i="48"/>
  <c r="F54" i="48" s="1"/>
  <c r="E55" i="48"/>
  <c r="D55" i="48"/>
  <c r="D54" i="48" s="1"/>
  <c r="C55" i="48"/>
  <c r="C54" i="48" s="1"/>
  <c r="E54" i="48"/>
  <c r="T48" i="48"/>
  <c r="T47" i="48" s="1"/>
  <c r="S48" i="48"/>
  <c r="S47" i="48" s="1"/>
  <c r="R48" i="48"/>
  <c r="R47" i="48" s="1"/>
  <c r="Q48" i="48"/>
  <c r="P48" i="48"/>
  <c r="P47" i="48" s="1"/>
  <c r="N48" i="48"/>
  <c r="N47" i="48" s="1"/>
  <c r="H48" i="48"/>
  <c r="M47" i="48"/>
  <c r="L47" i="48"/>
  <c r="K47" i="48"/>
  <c r="J47" i="48"/>
  <c r="I47" i="48"/>
  <c r="G47" i="48"/>
  <c r="F47" i="48"/>
  <c r="E47" i="48"/>
  <c r="D47" i="48"/>
  <c r="C47" i="48"/>
  <c r="T45" i="48"/>
  <c r="T44" i="48" s="1"/>
  <c r="S45" i="48"/>
  <c r="S44" i="48" s="1"/>
  <c r="R45" i="48"/>
  <c r="R44" i="48" s="1"/>
  <c r="Q45" i="48"/>
  <c r="P45" i="48"/>
  <c r="P44" i="48" s="1"/>
  <c r="N45" i="48"/>
  <c r="H45" i="48"/>
  <c r="H44" i="48" s="1"/>
  <c r="N44" i="48"/>
  <c r="M44" i="48"/>
  <c r="L44" i="48"/>
  <c r="K44" i="48"/>
  <c r="J44" i="48"/>
  <c r="J43" i="48" s="1"/>
  <c r="I44" i="48"/>
  <c r="G44" i="48"/>
  <c r="F44" i="48"/>
  <c r="E44" i="48"/>
  <c r="E43" i="48" s="1"/>
  <c r="D44" i="48"/>
  <c r="C44" i="48"/>
  <c r="T41" i="48"/>
  <c r="S41" i="48"/>
  <c r="R41" i="48"/>
  <c r="Q41" i="48"/>
  <c r="P41" i="48"/>
  <c r="N41" i="48"/>
  <c r="H41" i="48"/>
  <c r="T40" i="48"/>
  <c r="S40" i="48"/>
  <c r="R40" i="48"/>
  <c r="Q40" i="48"/>
  <c r="P40" i="48"/>
  <c r="N40" i="48"/>
  <c r="H40" i="48"/>
  <c r="T39" i="48"/>
  <c r="S39" i="48"/>
  <c r="R39" i="48"/>
  <c r="Q39" i="48"/>
  <c r="P39" i="48"/>
  <c r="N39" i="48"/>
  <c r="H39" i="48"/>
  <c r="T38" i="48"/>
  <c r="S38" i="48"/>
  <c r="R38" i="48"/>
  <c r="Q38" i="48"/>
  <c r="P38" i="48"/>
  <c r="N38" i="48"/>
  <c r="H38" i="48"/>
  <c r="T37" i="48"/>
  <c r="S37" i="48"/>
  <c r="R37" i="48"/>
  <c r="Q37" i="48"/>
  <c r="P37" i="48"/>
  <c r="N37" i="48"/>
  <c r="H37" i="48"/>
  <c r="T36" i="48"/>
  <c r="S36" i="48"/>
  <c r="R36" i="48"/>
  <c r="Q36" i="48"/>
  <c r="P36" i="48"/>
  <c r="N36" i="48"/>
  <c r="H36" i="48"/>
  <c r="T35" i="48"/>
  <c r="S35" i="48"/>
  <c r="R35" i="48"/>
  <c r="Q35" i="48"/>
  <c r="P35" i="48"/>
  <c r="N35" i="48"/>
  <c r="H35" i="48"/>
  <c r="T34" i="48"/>
  <c r="S34" i="48"/>
  <c r="R34" i="48"/>
  <c r="Q34" i="48"/>
  <c r="P34" i="48"/>
  <c r="N34" i="48"/>
  <c r="O34" i="48" s="1"/>
  <c r="H34" i="48"/>
  <c r="T33" i="48"/>
  <c r="S33" i="48"/>
  <c r="R33" i="48"/>
  <c r="Q33" i="48"/>
  <c r="P33" i="48"/>
  <c r="N33" i="48"/>
  <c r="H33" i="48"/>
  <c r="T32" i="48"/>
  <c r="S32" i="48"/>
  <c r="R32" i="48"/>
  <c r="Q32" i="48"/>
  <c r="P32" i="48"/>
  <c r="N32" i="48"/>
  <c r="H32" i="48"/>
  <c r="T31" i="48"/>
  <c r="S31" i="48"/>
  <c r="R31" i="48"/>
  <c r="Q31" i="48"/>
  <c r="P31" i="48"/>
  <c r="N31" i="48"/>
  <c r="H31" i="48"/>
  <c r="T30" i="48"/>
  <c r="S30" i="48"/>
  <c r="R30" i="48"/>
  <c r="Q30" i="48"/>
  <c r="P30" i="48"/>
  <c r="N30" i="48"/>
  <c r="H30" i="48"/>
  <c r="T29" i="48"/>
  <c r="S29" i="48"/>
  <c r="R29" i="48"/>
  <c r="Q29" i="48"/>
  <c r="P29" i="48"/>
  <c r="N29" i="48"/>
  <c r="H29" i="48"/>
  <c r="T28" i="48"/>
  <c r="S28" i="48"/>
  <c r="R28" i="48"/>
  <c r="Q28" i="48"/>
  <c r="P28" i="48"/>
  <c r="N28" i="48"/>
  <c r="H28" i="48"/>
  <c r="T27" i="48"/>
  <c r="S27" i="48"/>
  <c r="R27" i="48"/>
  <c r="Q27" i="48"/>
  <c r="P27" i="48"/>
  <c r="N27" i="48"/>
  <c r="H27" i="48"/>
  <c r="T26" i="48"/>
  <c r="S26" i="48"/>
  <c r="R26" i="48"/>
  <c r="Q26" i="48"/>
  <c r="P26" i="48"/>
  <c r="N26" i="48"/>
  <c r="O26" i="48" s="1"/>
  <c r="H26" i="48"/>
  <c r="T25" i="48"/>
  <c r="S25" i="48"/>
  <c r="R25" i="48"/>
  <c r="Q25" i="48"/>
  <c r="P25" i="48"/>
  <c r="N25" i="48"/>
  <c r="H25" i="48"/>
  <c r="T24" i="48"/>
  <c r="S24" i="48"/>
  <c r="R24" i="48"/>
  <c r="Q24" i="48"/>
  <c r="P24" i="48"/>
  <c r="N24" i="48"/>
  <c r="H24" i="48"/>
  <c r="T23" i="48"/>
  <c r="S23" i="48"/>
  <c r="R23" i="48"/>
  <c r="Q23" i="48"/>
  <c r="P23" i="48"/>
  <c r="N23" i="48"/>
  <c r="H23" i="48"/>
  <c r="I22" i="48"/>
  <c r="N22" i="48" s="1"/>
  <c r="N21" i="48" s="1"/>
  <c r="C22" i="48"/>
  <c r="H22" i="48" s="1"/>
  <c r="H21" i="48" s="1"/>
  <c r="T21" i="48"/>
  <c r="S21" i="48"/>
  <c r="R21" i="48"/>
  <c r="Q21" i="48"/>
  <c r="M21" i="48"/>
  <c r="L21" i="48"/>
  <c r="K21" i="48"/>
  <c r="J21" i="48"/>
  <c r="G21" i="48"/>
  <c r="F21" i="48"/>
  <c r="E21" i="48"/>
  <c r="D21" i="48"/>
  <c r="K770" i="48" l="1"/>
  <c r="O455" i="48"/>
  <c r="O551" i="48"/>
  <c r="O575" i="48"/>
  <c r="T757" i="48"/>
  <c r="T756" i="48" s="1"/>
  <c r="D547" i="48"/>
  <c r="D545" i="48" s="1"/>
  <c r="E418" i="48"/>
  <c r="L754" i="48"/>
  <c r="L752" i="48" s="1"/>
  <c r="M406" i="48"/>
  <c r="O649" i="48"/>
  <c r="J726" i="48"/>
  <c r="J724" i="48" s="1"/>
  <c r="R617" i="48"/>
  <c r="R613" i="48" s="1"/>
  <c r="Q757" i="48"/>
  <c r="Q756" i="48" s="1"/>
  <c r="U594" i="48"/>
  <c r="V594" i="48" s="1"/>
  <c r="T410" i="48"/>
  <c r="F418" i="48"/>
  <c r="H705" i="48"/>
  <c r="H704" i="48" s="1"/>
  <c r="H702" i="48" s="1"/>
  <c r="H700" i="48" s="1"/>
  <c r="O760" i="48"/>
  <c r="C613" i="48"/>
  <c r="C547" i="48" s="1"/>
  <c r="C545" i="48" s="1"/>
  <c r="K418" i="48"/>
  <c r="O645" i="48"/>
  <c r="H617" i="48"/>
  <c r="H613" i="48" s="1"/>
  <c r="L418" i="48"/>
  <c r="M791" i="48"/>
  <c r="M789" i="48" s="1"/>
  <c r="F406" i="48"/>
  <c r="Q617" i="48"/>
  <c r="Q613" i="48" s="1"/>
  <c r="S665" i="48"/>
  <c r="S664" i="48" s="1"/>
  <c r="S662" i="48" s="1"/>
  <c r="O775" i="48"/>
  <c r="O404" i="48"/>
  <c r="U923" i="48"/>
  <c r="V923" i="48" s="1"/>
  <c r="T879" i="48"/>
  <c r="T878" i="48" s="1"/>
  <c r="U856" i="48"/>
  <c r="V856" i="48" s="1"/>
  <c r="O850" i="48"/>
  <c r="Q848" i="48"/>
  <c r="Q847" i="48" s="1"/>
  <c r="J845" i="48"/>
  <c r="J843" i="48" s="1"/>
  <c r="G406" i="48"/>
  <c r="G395" i="48" s="1"/>
  <c r="O377" i="48"/>
  <c r="O373" i="48"/>
  <c r="R365" i="48"/>
  <c r="F361" i="48"/>
  <c r="F329" i="48" s="1"/>
  <c r="F327" i="48" s="1"/>
  <c r="S933" i="48"/>
  <c r="O938" i="48"/>
  <c r="O939" i="48"/>
  <c r="J929" i="48"/>
  <c r="Q933" i="48"/>
  <c r="O909" i="48"/>
  <c r="U910" i="48"/>
  <c r="V910" i="48" s="1"/>
  <c r="L897" i="48"/>
  <c r="L895" i="48" s="1"/>
  <c r="O905" i="48"/>
  <c r="E897" i="48"/>
  <c r="E895" i="48" s="1"/>
  <c r="G845" i="48"/>
  <c r="G843" i="48" s="1"/>
  <c r="P886" i="48"/>
  <c r="C845" i="48"/>
  <c r="C843" i="48" s="1"/>
  <c r="L845" i="48"/>
  <c r="L843" i="48" s="1"/>
  <c r="S886" i="48"/>
  <c r="S885" i="48" s="1"/>
  <c r="U889" i="48"/>
  <c r="V889" i="48" s="1"/>
  <c r="H886" i="48"/>
  <c r="H885" i="48" s="1"/>
  <c r="O892" i="48"/>
  <c r="O1011" i="48"/>
  <c r="O1015" i="48"/>
  <c r="O1071" i="48"/>
  <c r="K970" i="48"/>
  <c r="H975" i="48"/>
  <c r="H974" i="48" s="1"/>
  <c r="H972" i="48" s="1"/>
  <c r="U988" i="48"/>
  <c r="V988" i="48" s="1"/>
  <c r="O1009" i="48"/>
  <c r="U1013" i="48"/>
  <c r="V1013" i="48" s="1"/>
  <c r="G970" i="48"/>
  <c r="M970" i="48"/>
  <c r="O985" i="48"/>
  <c r="O988" i="48"/>
  <c r="O1012" i="48"/>
  <c r="O814" i="48"/>
  <c r="G810" i="48"/>
  <c r="O474" i="48"/>
  <c r="O482" i="48"/>
  <c r="O524" i="48"/>
  <c r="O574" i="48"/>
  <c r="O583" i="48"/>
  <c r="L623" i="48"/>
  <c r="L621" i="48" s="1"/>
  <c r="O722" i="48"/>
  <c r="O457" i="48"/>
  <c r="O509" i="48"/>
  <c r="O606" i="48"/>
  <c r="F623" i="48"/>
  <c r="F621" i="48" s="1"/>
  <c r="O627" i="48"/>
  <c r="Q705" i="48"/>
  <c r="Q704" i="48" s="1"/>
  <c r="Q702" i="48" s="1"/>
  <c r="Q700" i="48" s="1"/>
  <c r="O708" i="48"/>
  <c r="C770" i="48"/>
  <c r="C768" i="48" s="1"/>
  <c r="G770" i="48"/>
  <c r="G768" i="48" s="1"/>
  <c r="L770" i="48"/>
  <c r="L768" i="48" s="1"/>
  <c r="Q785" i="48"/>
  <c r="Q784" i="48" s="1"/>
  <c r="Q782" i="48" s="1"/>
  <c r="E791" i="48"/>
  <c r="E789" i="48" s="1"/>
  <c r="T137" i="48"/>
  <c r="T136" i="48" s="1"/>
  <c r="O174" i="48"/>
  <c r="O183" i="48"/>
  <c r="O203" i="48"/>
  <c r="O246" i="48"/>
  <c r="S245" i="48"/>
  <c r="S244" i="48" s="1"/>
  <c r="S242" i="48" s="1"/>
  <c r="S240" i="48" s="1"/>
  <c r="O36" i="48"/>
  <c r="O40" i="48"/>
  <c r="F43" i="48"/>
  <c r="I43" i="48"/>
  <c r="J52" i="48"/>
  <c r="L117" i="48"/>
  <c r="L115" i="48" s="1"/>
  <c r="F169" i="48"/>
  <c r="K169" i="48"/>
  <c r="Q74" i="48"/>
  <c r="Q73" i="48" s="1"/>
  <c r="Q71" i="48" s="1"/>
  <c r="Q69" i="48" s="1"/>
  <c r="T100" i="48"/>
  <c r="T99" i="48" s="1"/>
  <c r="T97" i="48" s="1"/>
  <c r="T95" i="48" s="1"/>
  <c r="O67" i="48"/>
  <c r="S84" i="48"/>
  <c r="S83" i="48" s="1"/>
  <c r="O101" i="48"/>
  <c r="O102" i="48"/>
  <c r="T212" i="48"/>
  <c r="T211" i="48" s="1"/>
  <c r="T209" i="48" s="1"/>
  <c r="T207" i="48" s="1"/>
  <c r="O259" i="48"/>
  <c r="O276" i="48"/>
  <c r="R65" i="48"/>
  <c r="R64" i="48" s="1"/>
  <c r="R62" i="48" s="1"/>
  <c r="O77" i="48"/>
  <c r="O93" i="48"/>
  <c r="Q109" i="48"/>
  <c r="Q108" i="48" s="1"/>
  <c r="Q106" i="48" s="1"/>
  <c r="Q104" i="48" s="1"/>
  <c r="R155" i="48"/>
  <c r="R154" i="48" s="1"/>
  <c r="O499" i="48"/>
  <c r="P1005" i="48"/>
  <c r="P1004" i="48" s="1"/>
  <c r="P1002" i="48" s="1"/>
  <c r="P1000" i="48" s="1"/>
  <c r="O21" i="48"/>
  <c r="O30" i="48"/>
  <c r="I52" i="48"/>
  <c r="O33" i="48"/>
  <c r="I81" i="48"/>
  <c r="I79" i="48" s="1"/>
  <c r="S314" i="48"/>
  <c r="S312" i="48" s="1"/>
  <c r="S310" i="48" s="1"/>
  <c r="O532" i="48"/>
  <c r="E52" i="48"/>
  <c r="E50" i="48" s="1"/>
  <c r="E15" i="48" s="1"/>
  <c r="M52" i="48"/>
  <c r="M50" i="48" s="1"/>
  <c r="H65" i="48"/>
  <c r="O24" i="48"/>
  <c r="F52" i="48"/>
  <c r="C52" i="48"/>
  <c r="C50" i="48" s="1"/>
  <c r="G52" i="48"/>
  <c r="G50" i="48" s="1"/>
  <c r="O85" i="48"/>
  <c r="O86" i="48"/>
  <c r="U88" i="48"/>
  <c r="V88" i="48" s="1"/>
  <c r="O89" i="48"/>
  <c r="J81" i="48"/>
  <c r="J79" i="48" s="1"/>
  <c r="N676" i="48"/>
  <c r="N675" i="48" s="1"/>
  <c r="G754" i="48"/>
  <c r="G752" i="48" s="1"/>
  <c r="D169" i="48"/>
  <c r="D117" i="48" s="1"/>
  <c r="D115" i="48" s="1"/>
  <c r="P212" i="48"/>
  <c r="P211" i="48" s="1"/>
  <c r="P209" i="48" s="1"/>
  <c r="P207" i="48" s="1"/>
  <c r="O216" i="48"/>
  <c r="O337" i="48"/>
  <c r="O349" i="48"/>
  <c r="O353" i="48"/>
  <c r="K361" i="48"/>
  <c r="N398" i="48"/>
  <c r="N397" i="48" s="1"/>
  <c r="S398" i="48"/>
  <c r="S397" i="48" s="1"/>
  <c r="P421" i="48"/>
  <c r="P420" i="48" s="1"/>
  <c r="P418" i="48" s="1"/>
  <c r="T421" i="48"/>
  <c r="T420" i="48" s="1"/>
  <c r="T418" i="48" s="1"/>
  <c r="O442" i="48"/>
  <c r="O464" i="48"/>
  <c r="O486" i="48"/>
  <c r="U510" i="48"/>
  <c r="V510" i="48" s="1"/>
  <c r="O528" i="48"/>
  <c r="O561" i="48"/>
  <c r="O565" i="48"/>
  <c r="O569" i="48"/>
  <c r="O573" i="48"/>
  <c r="O582" i="48"/>
  <c r="O587" i="48"/>
  <c r="O591" i="48"/>
  <c r="O599" i="48"/>
  <c r="O603" i="48"/>
  <c r="O618" i="48"/>
  <c r="P626" i="48"/>
  <c r="P625" i="48" s="1"/>
  <c r="T626" i="48"/>
  <c r="T625" i="48" s="1"/>
  <c r="O658" i="48"/>
  <c r="O666" i="48"/>
  <c r="K669" i="48"/>
  <c r="K651" i="48" s="1"/>
  <c r="O692" i="48"/>
  <c r="O707" i="48"/>
  <c r="O717" i="48"/>
  <c r="O721" i="48"/>
  <c r="F726" i="48"/>
  <c r="F724" i="48" s="1"/>
  <c r="O730" i="48"/>
  <c r="C791" i="48"/>
  <c r="C789" i="48" s="1"/>
  <c r="R879" i="48"/>
  <c r="R878" i="48" s="1"/>
  <c r="S900" i="48"/>
  <c r="S899" i="48" s="1"/>
  <c r="S929" i="48"/>
  <c r="O1038" i="48"/>
  <c r="S1062" i="48"/>
  <c r="S1061" i="48" s="1"/>
  <c r="S1059" i="48" s="1"/>
  <c r="S1051" i="48" s="1"/>
  <c r="C169" i="48"/>
  <c r="G169" i="48"/>
  <c r="U199" i="48"/>
  <c r="V199" i="48" s="1"/>
  <c r="O201" i="48"/>
  <c r="U213" i="48"/>
  <c r="O340" i="48"/>
  <c r="O344" i="48"/>
  <c r="O356" i="48"/>
  <c r="U357" i="48"/>
  <c r="V357" i="48" s="1"/>
  <c r="U367" i="48"/>
  <c r="V367" i="48" s="1"/>
  <c r="D406" i="48"/>
  <c r="D395" i="48" s="1"/>
  <c r="O415" i="48"/>
  <c r="T451" i="48"/>
  <c r="T450" i="48" s="1"/>
  <c r="T448" i="48" s="1"/>
  <c r="T446" i="48" s="1"/>
  <c r="T472" i="48"/>
  <c r="T471" i="48" s="1"/>
  <c r="T469" i="48" s="1"/>
  <c r="T467" i="48" s="1"/>
  <c r="O476" i="48"/>
  <c r="O480" i="48"/>
  <c r="O507" i="48"/>
  <c r="T518" i="48"/>
  <c r="T517" i="48" s="1"/>
  <c r="T515" i="48" s="1"/>
  <c r="T513" i="48" s="1"/>
  <c r="O522" i="48"/>
  <c r="U562" i="48"/>
  <c r="V562" i="48" s="1"/>
  <c r="R626" i="48"/>
  <c r="R625" i="48" s="1"/>
  <c r="N626" i="48"/>
  <c r="N625" i="48" s="1"/>
  <c r="P676" i="48"/>
  <c r="P675" i="48" s="1"/>
  <c r="P669" i="48" s="1"/>
  <c r="T676" i="48"/>
  <c r="T675" i="48" s="1"/>
  <c r="T669" i="48" s="1"/>
  <c r="R676" i="48"/>
  <c r="R675" i="48" s="1"/>
  <c r="R669" i="48" s="1"/>
  <c r="O706" i="48"/>
  <c r="S705" i="48"/>
  <c r="S704" i="48" s="1"/>
  <c r="S702" i="48" s="1"/>
  <c r="S700" i="48" s="1"/>
  <c r="O737" i="48"/>
  <c r="O745" i="48"/>
  <c r="C754" i="48"/>
  <c r="C752" i="48" s="1"/>
  <c r="M754" i="48"/>
  <c r="M752" i="48" s="1"/>
  <c r="O766" i="48"/>
  <c r="I810" i="48"/>
  <c r="U825" i="48"/>
  <c r="V825" i="48" s="1"/>
  <c r="S879" i="48"/>
  <c r="S878" i="48" s="1"/>
  <c r="H900" i="48"/>
  <c r="H899" i="48" s="1"/>
  <c r="Q956" i="48"/>
  <c r="Q955" i="48" s="1"/>
  <c r="Q953" i="48" s="1"/>
  <c r="Q951" i="48" s="1"/>
  <c r="F970" i="48"/>
  <c r="F1051" i="48"/>
  <c r="O191" i="48"/>
  <c r="O192" i="48"/>
  <c r="U194" i="48"/>
  <c r="V194" i="48" s="1"/>
  <c r="O196" i="48"/>
  <c r="O199" i="48"/>
  <c r="Q268" i="48"/>
  <c r="Q267" i="48" s="1"/>
  <c r="Q265" i="48" s="1"/>
  <c r="N275" i="48"/>
  <c r="N274" i="48" s="1"/>
  <c r="N272" i="48" s="1"/>
  <c r="Q318" i="48"/>
  <c r="O372" i="48"/>
  <c r="O400" i="48"/>
  <c r="N403" i="48"/>
  <c r="N402" i="48" s="1"/>
  <c r="S421" i="48"/>
  <c r="S420" i="48" s="1"/>
  <c r="S418" i="48" s="1"/>
  <c r="O444" i="48"/>
  <c r="U460" i="48"/>
  <c r="V460" i="48" s="1"/>
  <c r="O465" i="48"/>
  <c r="S550" i="48"/>
  <c r="S549" i="48" s="1"/>
  <c r="O555" i="48"/>
  <c r="O559" i="48"/>
  <c r="O567" i="48"/>
  <c r="O593" i="48"/>
  <c r="O597" i="48"/>
  <c r="O601" i="48"/>
  <c r="O605" i="48"/>
  <c r="O609" i="48"/>
  <c r="N617" i="48"/>
  <c r="O617" i="48" s="1"/>
  <c r="N632" i="48"/>
  <c r="N631" i="48" s="1"/>
  <c r="S632" i="48"/>
  <c r="S631" i="48" s="1"/>
  <c r="H644" i="48"/>
  <c r="H643" i="48" s="1"/>
  <c r="H641" i="48" s="1"/>
  <c r="H639" i="48" s="1"/>
  <c r="O648" i="48"/>
  <c r="U649" i="48"/>
  <c r="V649" i="48" s="1"/>
  <c r="P656" i="48"/>
  <c r="P655" i="48" s="1"/>
  <c r="P653" i="48" s="1"/>
  <c r="I669" i="48"/>
  <c r="I651" i="48" s="1"/>
  <c r="M669" i="48"/>
  <c r="M651" i="48" s="1"/>
  <c r="R688" i="48"/>
  <c r="R687" i="48" s="1"/>
  <c r="R685" i="48" s="1"/>
  <c r="N688" i="48"/>
  <c r="N687" i="48" s="1"/>
  <c r="N685" i="48" s="1"/>
  <c r="O719" i="48"/>
  <c r="I726" i="48"/>
  <c r="I724" i="48" s="1"/>
  <c r="O736" i="48"/>
  <c r="O740" i="48"/>
  <c r="N773" i="48"/>
  <c r="S773" i="48"/>
  <c r="S772" i="48" s="1"/>
  <c r="S770" i="48" s="1"/>
  <c r="P773" i="48"/>
  <c r="P772" i="48" s="1"/>
  <c r="T773" i="48"/>
  <c r="T772" i="48" s="1"/>
  <c r="T770" i="48" s="1"/>
  <c r="S785" i="48"/>
  <c r="S784" i="48" s="1"/>
  <c r="S782" i="48" s="1"/>
  <c r="D791" i="48"/>
  <c r="D789" i="48" s="1"/>
  <c r="L791" i="48"/>
  <c r="L789" i="48" s="1"/>
  <c r="N840" i="48"/>
  <c r="I970" i="48"/>
  <c r="H848" i="48"/>
  <c r="H847" i="48" s="1"/>
  <c r="T848" i="48"/>
  <c r="T847" i="48" s="1"/>
  <c r="T845" i="48" s="1"/>
  <c r="T843" i="48" s="1"/>
  <c r="U867" i="48"/>
  <c r="V867" i="48" s="1"/>
  <c r="R886" i="48"/>
  <c r="R885" i="48" s="1"/>
  <c r="U887" i="48"/>
  <c r="V887" i="48" s="1"/>
  <c r="U888" i="48"/>
  <c r="V888" i="48" s="1"/>
  <c r="O891" i="48"/>
  <c r="U892" i="48"/>
  <c r="V892" i="48" s="1"/>
  <c r="F897" i="48"/>
  <c r="F895" i="48" s="1"/>
  <c r="J897" i="48"/>
  <c r="J895" i="48" s="1"/>
  <c r="Q900" i="48"/>
  <c r="Q899" i="48" s="1"/>
  <c r="O904" i="48"/>
  <c r="U905" i="48"/>
  <c r="V905" i="48" s="1"/>
  <c r="U909" i="48"/>
  <c r="V909" i="48" s="1"/>
  <c r="O913" i="48"/>
  <c r="O917" i="48"/>
  <c r="O921" i="48"/>
  <c r="O925" i="48"/>
  <c r="D897" i="48"/>
  <c r="D895" i="48" s="1"/>
  <c r="Q929" i="48"/>
  <c r="U938" i="48"/>
  <c r="V938" i="48" s="1"/>
  <c r="T1005" i="48"/>
  <c r="T1004" i="48" s="1"/>
  <c r="T1002" i="48" s="1"/>
  <c r="T1000" i="48" s="1"/>
  <c r="U1012" i="48"/>
  <c r="V1012" i="48" s="1"/>
  <c r="Q1047" i="48"/>
  <c r="Q1046" i="48" s="1"/>
  <c r="Q1044" i="48" s="1"/>
  <c r="Q1042" i="48" s="1"/>
  <c r="D1051" i="48"/>
  <c r="O1070" i="48"/>
  <c r="U854" i="48"/>
  <c r="V854" i="48" s="1"/>
  <c r="U866" i="48"/>
  <c r="V866" i="48" s="1"/>
  <c r="U872" i="48"/>
  <c r="V872" i="48" s="1"/>
  <c r="U882" i="48"/>
  <c r="V882" i="48" s="1"/>
  <c r="O890" i="48"/>
  <c r="O902" i="48"/>
  <c r="O903" i="48"/>
  <c r="U904" i="48"/>
  <c r="V904" i="48" s="1"/>
  <c r="O907" i="48"/>
  <c r="O912" i="48"/>
  <c r="U913" i="48"/>
  <c r="V913" i="48" s="1"/>
  <c r="U917" i="48"/>
  <c r="V917" i="48" s="1"/>
  <c r="U921" i="48"/>
  <c r="V921" i="48" s="1"/>
  <c r="O924" i="48"/>
  <c r="U925" i="48"/>
  <c r="V925" i="48" s="1"/>
  <c r="C929" i="48"/>
  <c r="C897" i="48" s="1"/>
  <c r="C895" i="48" s="1"/>
  <c r="G929" i="48"/>
  <c r="G897" i="48" s="1"/>
  <c r="G895" i="48" s="1"/>
  <c r="P947" i="48"/>
  <c r="P946" i="48" s="1"/>
  <c r="P944" i="48" s="1"/>
  <c r="P942" i="48" s="1"/>
  <c r="T947" i="48"/>
  <c r="T946" i="48" s="1"/>
  <c r="T944" i="48" s="1"/>
  <c r="T942" i="48" s="1"/>
  <c r="O959" i="48"/>
  <c r="D970" i="48"/>
  <c r="U1021" i="48"/>
  <c r="V1021" i="48" s="1"/>
  <c r="E1051" i="48"/>
  <c r="O1065" i="48"/>
  <c r="O1069" i="48"/>
  <c r="O854" i="48"/>
  <c r="U881" i="48"/>
  <c r="V881" i="48" s="1"/>
  <c r="O882" i="48"/>
  <c r="O889" i="48"/>
  <c r="U890" i="48"/>
  <c r="V890" i="48" s="1"/>
  <c r="O893" i="48"/>
  <c r="U902" i="48"/>
  <c r="V902" i="48" s="1"/>
  <c r="U903" i="48"/>
  <c r="V903" i="48" s="1"/>
  <c r="O906" i="48"/>
  <c r="U907" i="48"/>
  <c r="V907" i="48" s="1"/>
  <c r="O910" i="48"/>
  <c r="O911" i="48"/>
  <c r="U912" i="48"/>
  <c r="V912" i="48" s="1"/>
  <c r="O923" i="48"/>
  <c r="M897" i="48"/>
  <c r="M895" i="48" s="1"/>
  <c r="U934" i="48"/>
  <c r="V934" i="48" s="1"/>
  <c r="R947" i="48"/>
  <c r="R946" i="48" s="1"/>
  <c r="R944" i="48" s="1"/>
  <c r="R942" i="48" s="1"/>
  <c r="O958" i="48"/>
  <c r="O966" i="48"/>
  <c r="O967" i="48"/>
  <c r="T982" i="48"/>
  <c r="T981" i="48" s="1"/>
  <c r="T979" i="48" s="1"/>
  <c r="T970" i="48" s="1"/>
  <c r="O987" i="48"/>
  <c r="O990" i="48"/>
  <c r="O1007" i="48"/>
  <c r="T1047" i="48"/>
  <c r="T1046" i="48" s="1"/>
  <c r="T1044" i="48" s="1"/>
  <c r="T1042" i="48" s="1"/>
  <c r="U1065" i="48"/>
  <c r="V1065" i="48" s="1"/>
  <c r="U1066" i="48"/>
  <c r="V1066" i="48" s="1"/>
  <c r="O1073" i="48"/>
  <c r="M81" i="48"/>
  <c r="M79" i="48" s="1"/>
  <c r="F50" i="48"/>
  <c r="L52" i="48"/>
  <c r="L50" i="48" s="1"/>
  <c r="D81" i="48"/>
  <c r="D79" i="48" s="1"/>
  <c r="U36" i="48"/>
  <c r="V36" i="48" s="1"/>
  <c r="U37" i="48"/>
  <c r="V37" i="48" s="1"/>
  <c r="E19" i="48"/>
  <c r="E17" i="48" s="1"/>
  <c r="C43" i="48"/>
  <c r="G43" i="48"/>
  <c r="G19" i="48" s="1"/>
  <c r="G17" i="48" s="1"/>
  <c r="G15" i="48" s="1"/>
  <c r="L43" i="48"/>
  <c r="L19" i="48" s="1"/>
  <c r="L17" i="48" s="1"/>
  <c r="O48" i="48"/>
  <c r="K52" i="48"/>
  <c r="K50" i="48" s="1"/>
  <c r="O60" i="48"/>
  <c r="U101" i="48"/>
  <c r="J19" i="48"/>
  <c r="J17" i="48" s="1"/>
  <c r="J15" i="48" s="1"/>
  <c r="J50" i="48"/>
  <c r="E81" i="48"/>
  <c r="E79" i="48" s="1"/>
  <c r="O28" i="48"/>
  <c r="O32" i="48"/>
  <c r="O41" i="48"/>
  <c r="R74" i="48"/>
  <c r="R73" i="48" s="1"/>
  <c r="R71" i="48" s="1"/>
  <c r="R69" i="48" s="1"/>
  <c r="N74" i="48"/>
  <c r="N73" i="48" s="1"/>
  <c r="N71" i="48" s="1"/>
  <c r="N69" i="48" s="1"/>
  <c r="U87" i="48"/>
  <c r="V87" i="48" s="1"/>
  <c r="N92" i="48"/>
  <c r="N91" i="48" s="1"/>
  <c r="S100" i="48"/>
  <c r="S99" i="48" s="1"/>
  <c r="S97" i="48" s="1"/>
  <c r="S95" i="48" s="1"/>
  <c r="U28" i="48"/>
  <c r="V28" i="48" s="1"/>
  <c r="U29" i="48"/>
  <c r="V29" i="48" s="1"/>
  <c r="M43" i="48"/>
  <c r="M19" i="48" s="1"/>
  <c r="M17" i="48" s="1"/>
  <c r="U48" i="48"/>
  <c r="U47" i="48" s="1"/>
  <c r="I50" i="48"/>
  <c r="O75" i="48"/>
  <c r="P84" i="48"/>
  <c r="P83" i="48" s="1"/>
  <c r="P81" i="48" s="1"/>
  <c r="P79" i="48" s="1"/>
  <c r="T84" i="48"/>
  <c r="T83" i="48" s="1"/>
  <c r="T81" i="48" s="1"/>
  <c r="T79" i="48" s="1"/>
  <c r="O88" i="48"/>
  <c r="O197" i="48"/>
  <c r="S190" i="48"/>
  <c r="S189" i="48" s="1"/>
  <c r="S187" i="48" s="1"/>
  <c r="S185" i="48" s="1"/>
  <c r="Q255" i="48"/>
  <c r="Q254" i="48" s="1"/>
  <c r="Q252" i="48" s="1"/>
  <c r="Q250" i="48" s="1"/>
  <c r="F263" i="48"/>
  <c r="M263" i="48"/>
  <c r="H318" i="48"/>
  <c r="H314" i="48" s="1"/>
  <c r="H312" i="48" s="1"/>
  <c r="H310" i="48" s="1"/>
  <c r="U334" i="48"/>
  <c r="V334" i="48" s="1"/>
  <c r="H332" i="48"/>
  <c r="H331" i="48" s="1"/>
  <c r="U338" i="48"/>
  <c r="V338" i="48" s="1"/>
  <c r="U391" i="48"/>
  <c r="V391" i="48" s="1"/>
  <c r="O423" i="48"/>
  <c r="R421" i="48"/>
  <c r="R420" i="48" s="1"/>
  <c r="R418" i="48" s="1"/>
  <c r="G418" i="48"/>
  <c r="P436" i="48"/>
  <c r="P435" i="48" s="1"/>
  <c r="P433" i="48" s="1"/>
  <c r="P431" i="48" s="1"/>
  <c r="O440" i="48"/>
  <c r="O441" i="48"/>
  <c r="Q451" i="48"/>
  <c r="Q450" i="48" s="1"/>
  <c r="Q448" i="48" s="1"/>
  <c r="Q446" i="48" s="1"/>
  <c r="O459" i="48"/>
  <c r="O463" i="48"/>
  <c r="E263" i="48"/>
  <c r="N120" i="48"/>
  <c r="S120" i="48"/>
  <c r="S119" i="48" s="1"/>
  <c r="U122" i="48"/>
  <c r="V122" i="48" s="1"/>
  <c r="Q120" i="48"/>
  <c r="Q119" i="48" s="1"/>
  <c r="O125" i="48"/>
  <c r="U126" i="48"/>
  <c r="V126" i="48" s="1"/>
  <c r="O129" i="48"/>
  <c r="U130" i="48"/>
  <c r="V130" i="48" s="1"/>
  <c r="O133" i="48"/>
  <c r="U134" i="48"/>
  <c r="V134" i="48" s="1"/>
  <c r="Q137" i="48"/>
  <c r="Q136" i="48" s="1"/>
  <c r="H137" i="48"/>
  <c r="H136" i="48" s="1"/>
  <c r="O140" i="48"/>
  <c r="U141" i="48"/>
  <c r="V141" i="48" s="1"/>
  <c r="O144" i="48"/>
  <c r="U145" i="48"/>
  <c r="V145" i="48" s="1"/>
  <c r="O148" i="48"/>
  <c r="U149" i="48"/>
  <c r="V149" i="48" s="1"/>
  <c r="O152" i="48"/>
  <c r="P155" i="48"/>
  <c r="P154" i="48" s="1"/>
  <c r="T155" i="48"/>
  <c r="T154" i="48" s="1"/>
  <c r="H155" i="48"/>
  <c r="H154" i="48" s="1"/>
  <c r="O159" i="48"/>
  <c r="S155" i="48"/>
  <c r="S154" i="48" s="1"/>
  <c r="U160" i="48"/>
  <c r="V160" i="48" s="1"/>
  <c r="O163" i="48"/>
  <c r="U164" i="48"/>
  <c r="V164" i="48" s="1"/>
  <c r="O167" i="48"/>
  <c r="S169" i="48"/>
  <c r="J169" i="48"/>
  <c r="J117" i="48" s="1"/>
  <c r="J115" i="48" s="1"/>
  <c r="N173" i="48"/>
  <c r="O173" i="48" s="1"/>
  <c r="N181" i="48"/>
  <c r="N180" i="48" s="1"/>
  <c r="U193" i="48"/>
  <c r="V193" i="48" s="1"/>
  <c r="N245" i="48"/>
  <c r="N244" i="48" s="1"/>
  <c r="H255" i="48"/>
  <c r="H254" i="48" s="1"/>
  <c r="H252" i="48" s="1"/>
  <c r="H250" i="48" s="1"/>
  <c r="O257" i="48"/>
  <c r="O261" i="48"/>
  <c r="L286" i="48"/>
  <c r="O335" i="48"/>
  <c r="O339" i="48"/>
  <c r="U348" i="48"/>
  <c r="V348" i="48" s="1"/>
  <c r="O351" i="48"/>
  <c r="U352" i="48"/>
  <c r="V352" i="48" s="1"/>
  <c r="O355" i="48"/>
  <c r="Q365" i="48"/>
  <c r="Q361" i="48" s="1"/>
  <c r="U375" i="48"/>
  <c r="V375" i="48" s="1"/>
  <c r="O382" i="48"/>
  <c r="O386" i="48"/>
  <c r="C406" i="48"/>
  <c r="C395" i="48" s="1"/>
  <c r="E406" i="48"/>
  <c r="E395" i="48" s="1"/>
  <c r="E393" i="48" s="1"/>
  <c r="U437" i="48"/>
  <c r="V437" i="48" s="1"/>
  <c r="O439" i="48"/>
  <c r="O456" i="48"/>
  <c r="O461" i="48"/>
  <c r="U102" i="48"/>
  <c r="V102" i="48" s="1"/>
  <c r="I169" i="48"/>
  <c r="M169" i="48"/>
  <c r="O193" i="48"/>
  <c r="O194" i="48"/>
  <c r="Q245" i="48"/>
  <c r="Q244" i="48" s="1"/>
  <c r="Q242" i="48" s="1"/>
  <c r="Q240" i="48" s="1"/>
  <c r="H245" i="48"/>
  <c r="H244" i="48" s="1"/>
  <c r="H242" i="48" s="1"/>
  <c r="H240" i="48" s="1"/>
  <c r="J263" i="48"/>
  <c r="H268" i="48"/>
  <c r="H267" i="48" s="1"/>
  <c r="H265" i="48" s="1"/>
  <c r="H263" i="48" s="1"/>
  <c r="C263" i="48"/>
  <c r="G263" i="48"/>
  <c r="O292" i="48"/>
  <c r="C314" i="48"/>
  <c r="C312" i="48" s="1"/>
  <c r="C310" i="48" s="1"/>
  <c r="G314" i="48"/>
  <c r="G312" i="48" s="1"/>
  <c r="G310" i="48" s="1"/>
  <c r="O323" i="48"/>
  <c r="O342" i="48"/>
  <c r="O346" i="48"/>
  <c r="U347" i="48"/>
  <c r="V347" i="48" s="1"/>
  <c r="O358" i="48"/>
  <c r="E361" i="48"/>
  <c r="E329" i="48" s="1"/>
  <c r="E327" i="48" s="1"/>
  <c r="J361" i="48"/>
  <c r="U383" i="48"/>
  <c r="V383" i="48" s="1"/>
  <c r="O384" i="48"/>
  <c r="O389" i="48"/>
  <c r="O390" i="48"/>
  <c r="Q421" i="48"/>
  <c r="Q420" i="48" s="1"/>
  <c r="Q418" i="48" s="1"/>
  <c r="T495" i="48"/>
  <c r="T494" i="48" s="1"/>
  <c r="T492" i="48" s="1"/>
  <c r="T490" i="48" s="1"/>
  <c r="U502" i="48"/>
  <c r="V502" i="48" s="1"/>
  <c r="S518" i="48"/>
  <c r="S517" i="48" s="1"/>
  <c r="S515" i="48" s="1"/>
  <c r="S513" i="48" s="1"/>
  <c r="U535" i="48"/>
  <c r="V535" i="48" s="1"/>
  <c r="U554" i="48"/>
  <c r="V554" i="48" s="1"/>
  <c r="U586" i="48"/>
  <c r="V586" i="48" s="1"/>
  <c r="U608" i="48"/>
  <c r="V608" i="48" s="1"/>
  <c r="U628" i="48"/>
  <c r="V628" i="48" s="1"/>
  <c r="S644" i="48"/>
  <c r="S643" i="48" s="1"/>
  <c r="S641" i="48" s="1"/>
  <c r="S639" i="48" s="1"/>
  <c r="U658" i="48"/>
  <c r="V658" i="48" s="1"/>
  <c r="Q656" i="48"/>
  <c r="Q655" i="48" s="1"/>
  <c r="Q653" i="48" s="1"/>
  <c r="Q665" i="48"/>
  <c r="Q664" i="48" s="1"/>
  <c r="Q662" i="48" s="1"/>
  <c r="U708" i="48"/>
  <c r="V708" i="48" s="1"/>
  <c r="H715" i="48"/>
  <c r="H714" i="48" s="1"/>
  <c r="H712" i="48" s="1"/>
  <c r="H710" i="48" s="1"/>
  <c r="U731" i="48"/>
  <c r="V731" i="48" s="1"/>
  <c r="O732" i="48"/>
  <c r="O742" i="48"/>
  <c r="D754" i="48"/>
  <c r="D752" i="48" s="1"/>
  <c r="F810" i="48"/>
  <c r="Q821" i="48"/>
  <c r="Q820" i="48" s="1"/>
  <c r="Q818" i="48" s="1"/>
  <c r="Q810" i="48" s="1"/>
  <c r="L547" i="48"/>
  <c r="L545" i="48" s="1"/>
  <c r="I754" i="48"/>
  <c r="I752" i="48" s="1"/>
  <c r="D770" i="48"/>
  <c r="D768" i="48" s="1"/>
  <c r="G791" i="48"/>
  <c r="G789" i="48" s="1"/>
  <c r="O802" i="48"/>
  <c r="S798" i="48"/>
  <c r="S797" i="48" s="1"/>
  <c r="S791" i="48" s="1"/>
  <c r="S789" i="48" s="1"/>
  <c r="U803" i="48"/>
  <c r="V803" i="48" s="1"/>
  <c r="O806" i="48"/>
  <c r="U477" i="48"/>
  <c r="V477" i="48" s="1"/>
  <c r="O484" i="48"/>
  <c r="O488" i="48"/>
  <c r="R495" i="48"/>
  <c r="R494" i="48" s="1"/>
  <c r="R492" i="48" s="1"/>
  <c r="R490" i="48" s="1"/>
  <c r="O497" i="48"/>
  <c r="O511" i="48"/>
  <c r="Q518" i="48"/>
  <c r="Q517" i="48" s="1"/>
  <c r="Q515" i="48" s="1"/>
  <c r="Q513" i="48" s="1"/>
  <c r="O526" i="48"/>
  <c r="O530" i="48"/>
  <c r="O558" i="48"/>
  <c r="U570" i="48"/>
  <c r="V570" i="48" s="1"/>
  <c r="O577" i="48"/>
  <c r="O581" i="48"/>
  <c r="O590" i="48"/>
  <c r="U602" i="48"/>
  <c r="V602" i="48" s="1"/>
  <c r="O614" i="48"/>
  <c r="F613" i="48"/>
  <c r="F547" i="48" s="1"/>
  <c r="F545" i="48" s="1"/>
  <c r="S617" i="48"/>
  <c r="S613" i="48" s="1"/>
  <c r="S547" i="48" s="1"/>
  <c r="S545" i="48" s="1"/>
  <c r="P632" i="48"/>
  <c r="P631" i="48" s="1"/>
  <c r="T632" i="48"/>
  <c r="T631" i="48" s="1"/>
  <c r="U634" i="48"/>
  <c r="V634" i="48" s="1"/>
  <c r="U635" i="48"/>
  <c r="V635" i="48" s="1"/>
  <c r="R665" i="48"/>
  <c r="R664" i="48" s="1"/>
  <c r="R662" i="48" s="1"/>
  <c r="J669" i="48"/>
  <c r="J651" i="48" s="1"/>
  <c r="Q676" i="48"/>
  <c r="Q675" i="48" s="1"/>
  <c r="Q669" i="48" s="1"/>
  <c r="O689" i="48"/>
  <c r="O690" i="48"/>
  <c r="U721" i="48"/>
  <c r="V721" i="48" s="1"/>
  <c r="O731" i="48"/>
  <c r="U736" i="48"/>
  <c r="V736" i="48" s="1"/>
  <c r="U741" i="48"/>
  <c r="V741" i="48" s="1"/>
  <c r="O744" i="48"/>
  <c r="H757" i="48"/>
  <c r="H756" i="48" s="1"/>
  <c r="R757" i="48"/>
  <c r="R756" i="48" s="1"/>
  <c r="O759" i="48"/>
  <c r="E770" i="48"/>
  <c r="E768" i="48" s="1"/>
  <c r="J770" i="48"/>
  <c r="J768" i="48" s="1"/>
  <c r="I791" i="48"/>
  <c r="I789" i="48" s="1"/>
  <c r="H821" i="48"/>
  <c r="H820" i="48" s="1"/>
  <c r="H818" i="48" s="1"/>
  <c r="O823" i="48"/>
  <c r="U824" i="48"/>
  <c r="V824" i="48" s="1"/>
  <c r="U485" i="48"/>
  <c r="V485" i="48" s="1"/>
  <c r="O501" i="48"/>
  <c r="O505" i="48"/>
  <c r="U527" i="48"/>
  <c r="V527" i="48" s="1"/>
  <c r="O534" i="48"/>
  <c r="O553" i="48"/>
  <c r="O557" i="48"/>
  <c r="O566" i="48"/>
  <c r="O571" i="48"/>
  <c r="U578" i="48"/>
  <c r="V578" i="48" s="1"/>
  <c r="O585" i="48"/>
  <c r="O589" i="48"/>
  <c r="O598" i="48"/>
  <c r="O611" i="48"/>
  <c r="S626" i="48"/>
  <c r="S625" i="48" s="1"/>
  <c r="J623" i="48"/>
  <c r="J621" i="48" s="1"/>
  <c r="N656" i="48"/>
  <c r="N655" i="48" s="1"/>
  <c r="N653" i="48" s="1"/>
  <c r="P665" i="48"/>
  <c r="P664" i="48" s="1"/>
  <c r="P662" i="48" s="1"/>
  <c r="T665" i="48"/>
  <c r="T664" i="48" s="1"/>
  <c r="T662" i="48" s="1"/>
  <c r="P688" i="48"/>
  <c r="P687" i="48" s="1"/>
  <c r="P685" i="48" s="1"/>
  <c r="T688" i="48"/>
  <c r="T687" i="48" s="1"/>
  <c r="T685" i="48" s="1"/>
  <c r="U691" i="48"/>
  <c r="V691" i="48" s="1"/>
  <c r="O718" i="48"/>
  <c r="S715" i="48"/>
  <c r="S714" i="48" s="1"/>
  <c r="S712" i="48" s="1"/>
  <c r="S710" i="48" s="1"/>
  <c r="R729" i="48"/>
  <c r="R728" i="48" s="1"/>
  <c r="R726" i="48" s="1"/>
  <c r="R724" i="48" s="1"/>
  <c r="O734" i="48"/>
  <c r="C726" i="48"/>
  <c r="C724" i="48" s="1"/>
  <c r="G726" i="48"/>
  <c r="G724" i="48" s="1"/>
  <c r="L726" i="48"/>
  <c r="L724" i="48" s="1"/>
  <c r="F754" i="48"/>
  <c r="F752" i="48" s="1"/>
  <c r="N763" i="48"/>
  <c r="N762" i="48" s="1"/>
  <c r="Q773" i="48"/>
  <c r="Q772" i="48" s="1"/>
  <c r="Q770" i="48" s="1"/>
  <c r="T785" i="48"/>
  <c r="T784" i="48" s="1"/>
  <c r="T782" i="48" s="1"/>
  <c r="J791" i="48"/>
  <c r="J789" i="48" s="1"/>
  <c r="C810" i="48"/>
  <c r="J970" i="48"/>
  <c r="E970" i="48"/>
  <c r="L970" i="48"/>
  <c r="O977" i="48"/>
  <c r="O998" i="48"/>
  <c r="O1014" i="48"/>
  <c r="O1020" i="48"/>
  <c r="O948" i="48"/>
  <c r="S982" i="48"/>
  <c r="S981" i="48" s="1"/>
  <c r="S979" i="48" s="1"/>
  <c r="S970" i="48" s="1"/>
  <c r="O989" i="48"/>
  <c r="R1005" i="48"/>
  <c r="R1004" i="48" s="1"/>
  <c r="R1002" i="48" s="1"/>
  <c r="R1000" i="48" s="1"/>
  <c r="O1013" i="48"/>
  <c r="O1067" i="48"/>
  <c r="C970" i="48"/>
  <c r="H947" i="48"/>
  <c r="H946" i="48" s="1"/>
  <c r="H944" i="48" s="1"/>
  <c r="H942" i="48" s="1"/>
  <c r="R975" i="48"/>
  <c r="R974" i="48" s="1"/>
  <c r="R972" i="48" s="1"/>
  <c r="O1049" i="48"/>
  <c r="N956" i="48"/>
  <c r="N955" i="48" s="1"/>
  <c r="S956" i="48"/>
  <c r="S955" i="48" s="1"/>
  <c r="S953" i="48" s="1"/>
  <c r="S951" i="48" s="1"/>
  <c r="P982" i="48"/>
  <c r="P981" i="48" s="1"/>
  <c r="P979" i="48" s="1"/>
  <c r="N997" i="48"/>
  <c r="N996" i="48" s="1"/>
  <c r="N994" i="48" s="1"/>
  <c r="N992" i="48" s="1"/>
  <c r="U1010" i="48"/>
  <c r="V1010" i="48" s="1"/>
  <c r="O1022" i="48"/>
  <c r="T1037" i="48"/>
  <c r="T1036" i="48" s="1"/>
  <c r="T1034" i="48" s="1"/>
  <c r="T1032" i="48" s="1"/>
  <c r="Q1037" i="48"/>
  <c r="Q1036" i="48" s="1"/>
  <c r="Q1034" i="48" s="1"/>
  <c r="Q1032" i="48" s="1"/>
  <c r="G1051" i="48"/>
  <c r="O1075" i="48"/>
  <c r="M1051" i="48"/>
  <c r="U1064" i="48"/>
  <c r="V1064" i="48" s="1"/>
  <c r="U1072" i="48"/>
  <c r="V1072" i="48" s="1"/>
  <c r="S947" i="48"/>
  <c r="S946" i="48" s="1"/>
  <c r="S944" i="48" s="1"/>
  <c r="S942" i="48" s="1"/>
  <c r="T956" i="48"/>
  <c r="T955" i="48" s="1"/>
  <c r="T953" i="48" s="1"/>
  <c r="T951" i="48" s="1"/>
  <c r="U984" i="48"/>
  <c r="V984" i="48" s="1"/>
  <c r="U1008" i="48"/>
  <c r="V1008" i="48" s="1"/>
  <c r="U1017" i="48"/>
  <c r="V1017" i="48" s="1"/>
  <c r="O1021" i="48"/>
  <c r="H1037" i="48"/>
  <c r="H1036" i="48" s="1"/>
  <c r="H1034" i="48" s="1"/>
  <c r="H1032" i="48" s="1"/>
  <c r="H1047" i="48"/>
  <c r="H1046" i="48" s="1"/>
  <c r="H1044" i="48" s="1"/>
  <c r="H1042" i="48" s="1"/>
  <c r="L1051" i="48"/>
  <c r="U1069" i="48"/>
  <c r="V1069" i="48" s="1"/>
  <c r="Q1062" i="48"/>
  <c r="Q1061" i="48" s="1"/>
  <c r="Q1059" i="48" s="1"/>
  <c r="Q1051" i="48" s="1"/>
  <c r="O1074" i="48"/>
  <c r="J1051" i="48"/>
  <c r="I1051" i="48"/>
  <c r="U949" i="48"/>
  <c r="V949" i="48" s="1"/>
  <c r="U958" i="48"/>
  <c r="V958" i="48" s="1"/>
  <c r="R956" i="48"/>
  <c r="R955" i="48" s="1"/>
  <c r="R953" i="48" s="1"/>
  <c r="R951" i="48" s="1"/>
  <c r="U977" i="48"/>
  <c r="V977" i="48" s="1"/>
  <c r="U983" i="48"/>
  <c r="H982" i="48"/>
  <c r="H981" i="48" s="1"/>
  <c r="H979" i="48" s="1"/>
  <c r="H970" i="48" s="1"/>
  <c r="O986" i="48"/>
  <c r="U990" i="48"/>
  <c r="V990" i="48" s="1"/>
  <c r="Q1005" i="48"/>
  <c r="Q1004" i="48" s="1"/>
  <c r="Q1002" i="48" s="1"/>
  <c r="Q1000" i="48" s="1"/>
  <c r="O1008" i="48"/>
  <c r="U1015" i="48"/>
  <c r="V1015" i="48" s="1"/>
  <c r="O1019" i="48"/>
  <c r="K1051" i="48"/>
  <c r="U1075" i="48"/>
  <c r="V1075" i="48" s="1"/>
  <c r="F19" i="48"/>
  <c r="F17" i="48" s="1"/>
  <c r="C81" i="48"/>
  <c r="C79" i="48" s="1"/>
  <c r="O38" i="48"/>
  <c r="O66" i="48"/>
  <c r="O45" i="48"/>
  <c r="O56" i="48"/>
  <c r="T120" i="48"/>
  <c r="T119" i="48" s="1"/>
  <c r="H120" i="48"/>
  <c r="H119" i="48" s="1"/>
  <c r="C117" i="48"/>
  <c r="C115" i="48" s="1"/>
  <c r="G117" i="48"/>
  <c r="G115" i="48" s="1"/>
  <c r="E169" i="48"/>
  <c r="E117" i="48" s="1"/>
  <c r="E115" i="48" s="1"/>
  <c r="U45" i="48"/>
  <c r="V45" i="48" s="1"/>
  <c r="Q44" i="48"/>
  <c r="U56" i="48"/>
  <c r="Q55" i="48"/>
  <c r="Q54" i="48" s="1"/>
  <c r="P22" i="48"/>
  <c r="U22" i="48" s="1"/>
  <c r="V22" i="48" s="1"/>
  <c r="U66" i="48"/>
  <c r="V66" i="48" s="1"/>
  <c r="Q65" i="48"/>
  <c r="Q64" i="48" s="1"/>
  <c r="Q62" i="48" s="1"/>
  <c r="L81" i="48"/>
  <c r="L79" i="48" s="1"/>
  <c r="P120" i="48"/>
  <c r="P119" i="48" s="1"/>
  <c r="J286" i="48"/>
  <c r="U35" i="48"/>
  <c r="V35" i="48" s="1"/>
  <c r="O39" i="48"/>
  <c r="D43" i="48"/>
  <c r="D19" i="48" s="1"/>
  <c r="D17" i="48" s="1"/>
  <c r="R43" i="48"/>
  <c r="R19" i="48" s="1"/>
  <c r="R17" i="48" s="1"/>
  <c r="D52" i="48"/>
  <c r="D50" i="48" s="1"/>
  <c r="Q52" i="48"/>
  <c r="S74" i="48"/>
  <c r="S73" i="48" s="1"/>
  <c r="S71" i="48" s="1"/>
  <c r="S69" i="48" s="1"/>
  <c r="Q84" i="48"/>
  <c r="Q83" i="48" s="1"/>
  <c r="U86" i="48"/>
  <c r="V86" i="48" s="1"/>
  <c r="U93" i="48"/>
  <c r="U92" i="48" s="1"/>
  <c r="R109" i="48"/>
  <c r="R108" i="48" s="1"/>
  <c r="R106" i="48" s="1"/>
  <c r="R104" i="48" s="1"/>
  <c r="O111" i="48"/>
  <c r="U121" i="48"/>
  <c r="O124" i="48"/>
  <c r="U125" i="48"/>
  <c r="V125" i="48" s="1"/>
  <c r="O128" i="48"/>
  <c r="U129" i="48"/>
  <c r="V129" i="48" s="1"/>
  <c r="O132" i="48"/>
  <c r="U133" i="48"/>
  <c r="V133" i="48" s="1"/>
  <c r="R137" i="48"/>
  <c r="R136" i="48" s="1"/>
  <c r="O139" i="48"/>
  <c r="U140" i="48"/>
  <c r="V140" i="48" s="1"/>
  <c r="O143" i="48"/>
  <c r="U144" i="48"/>
  <c r="V144" i="48" s="1"/>
  <c r="O147" i="48"/>
  <c r="U148" i="48"/>
  <c r="V148" i="48" s="1"/>
  <c r="O151" i="48"/>
  <c r="U152" i="48"/>
  <c r="V152" i="48" s="1"/>
  <c r="F117" i="48"/>
  <c r="F115" i="48" s="1"/>
  <c r="F113" i="48" s="1"/>
  <c r="Q155" i="48"/>
  <c r="Q154" i="48" s="1"/>
  <c r="O158" i="48"/>
  <c r="U159" i="48"/>
  <c r="V159" i="48" s="1"/>
  <c r="O162" i="48"/>
  <c r="U163" i="48"/>
  <c r="V163" i="48" s="1"/>
  <c r="O166" i="48"/>
  <c r="U167" i="48"/>
  <c r="V167" i="48" s="1"/>
  <c r="U191" i="48"/>
  <c r="V191" i="48" s="1"/>
  <c r="U192" i="48"/>
  <c r="V192" i="48" s="1"/>
  <c r="U198" i="48"/>
  <c r="V198" i="48" s="1"/>
  <c r="O200" i="48"/>
  <c r="U204" i="48"/>
  <c r="V204" i="48" s="1"/>
  <c r="R212" i="48"/>
  <c r="R211" i="48" s="1"/>
  <c r="R209" i="48" s="1"/>
  <c r="R207" i="48" s="1"/>
  <c r="R245" i="48"/>
  <c r="R244" i="48" s="1"/>
  <c r="R242" i="48" s="1"/>
  <c r="R240" i="48" s="1"/>
  <c r="H305" i="48"/>
  <c r="O306" i="48"/>
  <c r="S332" i="48"/>
  <c r="S331" i="48" s="1"/>
  <c r="T332" i="48"/>
  <c r="T331" i="48" s="1"/>
  <c r="Q332" i="48"/>
  <c r="Q331" i="48" s="1"/>
  <c r="J329" i="48"/>
  <c r="J327" i="48" s="1"/>
  <c r="F395" i="48"/>
  <c r="O412" i="48"/>
  <c r="D418" i="48"/>
  <c r="I418" i="48"/>
  <c r="M418" i="48"/>
  <c r="O245" i="48"/>
  <c r="O422" i="48"/>
  <c r="N421" i="48"/>
  <c r="N420" i="48" s="1"/>
  <c r="U27" i="48"/>
  <c r="V27" i="48" s="1"/>
  <c r="O31" i="48"/>
  <c r="I21" i="48"/>
  <c r="I19" i="48" s="1"/>
  <c r="I17" i="48" s="1"/>
  <c r="I15" i="48" s="1"/>
  <c r="O22" i="48"/>
  <c r="O29" i="48"/>
  <c r="O37" i="48"/>
  <c r="U40" i="48"/>
  <c r="V40" i="48" s="1"/>
  <c r="U41" i="48"/>
  <c r="V41" i="48" s="1"/>
  <c r="S43" i="48"/>
  <c r="S19" i="48" s="1"/>
  <c r="S17" i="48" s="1"/>
  <c r="S52" i="48"/>
  <c r="R52" i="48"/>
  <c r="R50" i="48" s="1"/>
  <c r="S65" i="48"/>
  <c r="S64" i="48" s="1"/>
  <c r="S62" i="48" s="1"/>
  <c r="P74" i="48"/>
  <c r="P73" i="48" s="1"/>
  <c r="P71" i="48" s="1"/>
  <c r="P69" i="48" s="1"/>
  <c r="T74" i="48"/>
  <c r="T73" i="48" s="1"/>
  <c r="T71" i="48" s="1"/>
  <c r="T69" i="48" s="1"/>
  <c r="U76" i="48"/>
  <c r="V76" i="48" s="1"/>
  <c r="U77" i="48"/>
  <c r="V77" i="48" s="1"/>
  <c r="R84" i="48"/>
  <c r="R83" i="48" s="1"/>
  <c r="R81" i="48" s="1"/>
  <c r="R79" i="48" s="1"/>
  <c r="F81" i="48"/>
  <c r="F79" i="48" s="1"/>
  <c r="N100" i="48"/>
  <c r="N109" i="48"/>
  <c r="O109" i="48" s="1"/>
  <c r="S109" i="48"/>
  <c r="S108" i="48" s="1"/>
  <c r="S106" i="48" s="1"/>
  <c r="S104" i="48" s="1"/>
  <c r="U111" i="48"/>
  <c r="V111" i="48" s="1"/>
  <c r="O123" i="48"/>
  <c r="U124" i="48"/>
  <c r="V124" i="48" s="1"/>
  <c r="O127" i="48"/>
  <c r="U128" i="48"/>
  <c r="V128" i="48" s="1"/>
  <c r="O131" i="48"/>
  <c r="U132" i="48"/>
  <c r="V132" i="48" s="1"/>
  <c r="P137" i="48"/>
  <c r="P136" i="48" s="1"/>
  <c r="N137" i="48"/>
  <c r="S137" i="48"/>
  <c r="S136" i="48" s="1"/>
  <c r="U139" i="48"/>
  <c r="V139" i="48" s="1"/>
  <c r="O142" i="48"/>
  <c r="U143" i="48"/>
  <c r="V143" i="48" s="1"/>
  <c r="O146" i="48"/>
  <c r="U147" i="48"/>
  <c r="V147" i="48" s="1"/>
  <c r="O150" i="48"/>
  <c r="U151" i="48"/>
  <c r="V151" i="48" s="1"/>
  <c r="O157" i="48"/>
  <c r="U158" i="48"/>
  <c r="V158" i="48" s="1"/>
  <c r="O161" i="48"/>
  <c r="U162" i="48"/>
  <c r="V162" i="48" s="1"/>
  <c r="O165" i="48"/>
  <c r="U166" i="48"/>
  <c r="V166" i="48" s="1"/>
  <c r="Q169" i="48"/>
  <c r="P169" i="48"/>
  <c r="T169" i="48"/>
  <c r="T117" i="48" s="1"/>
  <c r="T115" i="48" s="1"/>
  <c r="U182" i="48"/>
  <c r="U183" i="48"/>
  <c r="V183" i="48" s="1"/>
  <c r="R190" i="48"/>
  <c r="R189" i="48" s="1"/>
  <c r="R187" i="48" s="1"/>
  <c r="R185" i="48" s="1"/>
  <c r="U197" i="48"/>
  <c r="V197" i="48" s="1"/>
  <c r="U201" i="48"/>
  <c r="V201" i="48" s="1"/>
  <c r="U202" i="48"/>
  <c r="V202" i="48" s="1"/>
  <c r="U203" i="48"/>
  <c r="V203" i="48" s="1"/>
  <c r="N212" i="48"/>
  <c r="N211" i="48" s="1"/>
  <c r="N209" i="48" s="1"/>
  <c r="N207" i="48" s="1"/>
  <c r="O213" i="48"/>
  <c r="U230" i="48"/>
  <c r="P229" i="48"/>
  <c r="P228" i="48" s="1"/>
  <c r="P226" i="48" s="1"/>
  <c r="P224" i="48" s="1"/>
  <c r="U248" i="48"/>
  <c r="V248" i="48" s="1"/>
  <c r="E286" i="48"/>
  <c r="N291" i="48"/>
  <c r="N290" i="48" s="1"/>
  <c r="N288" i="48" s="1"/>
  <c r="N286" i="48" s="1"/>
  <c r="D329" i="48"/>
  <c r="D327" i="48" s="1"/>
  <c r="O370" i="48"/>
  <c r="H398" i="48"/>
  <c r="O398" i="48" s="1"/>
  <c r="O399" i="48"/>
  <c r="Q550" i="48"/>
  <c r="Q549" i="48" s="1"/>
  <c r="O408" i="48"/>
  <c r="H407" i="48"/>
  <c r="O407" i="48" s="1"/>
  <c r="U34" i="48"/>
  <c r="V34" i="48" s="1"/>
  <c r="U25" i="48"/>
  <c r="V25" i="48" s="1"/>
  <c r="U32" i="48"/>
  <c r="V32" i="48" s="1"/>
  <c r="U33" i="48"/>
  <c r="V33" i="48" s="1"/>
  <c r="U23" i="48"/>
  <c r="V23" i="48" s="1"/>
  <c r="U30" i="48"/>
  <c r="V30" i="48" s="1"/>
  <c r="U31" i="48"/>
  <c r="V31" i="48" s="1"/>
  <c r="O35" i="48"/>
  <c r="U38" i="48"/>
  <c r="V38" i="48" s="1"/>
  <c r="U39" i="48"/>
  <c r="V39" i="48" s="1"/>
  <c r="P43" i="48"/>
  <c r="T43" i="48"/>
  <c r="T19" i="48" s="1"/>
  <c r="T17" i="48" s="1"/>
  <c r="K43" i="48"/>
  <c r="K19" i="48" s="1"/>
  <c r="K17" i="48" s="1"/>
  <c r="P52" i="48"/>
  <c r="P50" i="48" s="1"/>
  <c r="T52" i="48"/>
  <c r="P65" i="48"/>
  <c r="P64" i="48" s="1"/>
  <c r="P62" i="48" s="1"/>
  <c r="T65" i="48"/>
  <c r="T64" i="48" s="1"/>
  <c r="T62" i="48" s="1"/>
  <c r="U67" i="48"/>
  <c r="V67" i="48" s="1"/>
  <c r="H74" i="48"/>
  <c r="H73" i="48" s="1"/>
  <c r="U75" i="48"/>
  <c r="O76" i="48"/>
  <c r="N84" i="48"/>
  <c r="U89" i="48"/>
  <c r="V89" i="48" s="1"/>
  <c r="Q92" i="48"/>
  <c r="Q91" i="48" s="1"/>
  <c r="S81" i="48"/>
  <c r="S79" i="48" s="1"/>
  <c r="U110" i="48"/>
  <c r="U109" i="48" s="1"/>
  <c r="R120" i="48"/>
  <c r="R119" i="48" s="1"/>
  <c r="R117" i="48" s="1"/>
  <c r="R115" i="48" s="1"/>
  <c r="O122" i="48"/>
  <c r="U123" i="48"/>
  <c r="V123" i="48" s="1"/>
  <c r="O126" i="48"/>
  <c r="U127" i="48"/>
  <c r="V127" i="48" s="1"/>
  <c r="O130" i="48"/>
  <c r="U131" i="48"/>
  <c r="V131" i="48" s="1"/>
  <c r="O134" i="48"/>
  <c r="U138" i="48"/>
  <c r="O141" i="48"/>
  <c r="U142" i="48"/>
  <c r="V142" i="48" s="1"/>
  <c r="O145" i="48"/>
  <c r="U146" i="48"/>
  <c r="V146" i="48" s="1"/>
  <c r="O149" i="48"/>
  <c r="U150" i="48"/>
  <c r="V150" i="48" s="1"/>
  <c r="N155" i="48"/>
  <c r="O156" i="48"/>
  <c r="U157" i="48"/>
  <c r="V157" i="48" s="1"/>
  <c r="O160" i="48"/>
  <c r="U161" i="48"/>
  <c r="V161" i="48" s="1"/>
  <c r="O164" i="48"/>
  <c r="U165" i="48"/>
  <c r="V165" i="48" s="1"/>
  <c r="I117" i="48"/>
  <c r="I115" i="48" s="1"/>
  <c r="M117" i="48"/>
  <c r="M115" i="48" s="1"/>
  <c r="O171" i="48"/>
  <c r="R169" i="48"/>
  <c r="U174" i="48"/>
  <c r="O182" i="48"/>
  <c r="N190" i="48"/>
  <c r="N189" i="48" s="1"/>
  <c r="U195" i="48"/>
  <c r="V195" i="48" s="1"/>
  <c r="U196" i="48"/>
  <c r="V196" i="48" s="1"/>
  <c r="O198" i="48"/>
  <c r="Q212" i="48"/>
  <c r="Q211" i="48" s="1"/>
  <c r="Q209" i="48" s="1"/>
  <c r="Q207" i="48" s="1"/>
  <c r="U247" i="48"/>
  <c r="V247" i="48" s="1"/>
  <c r="Q263" i="48"/>
  <c r="D286" i="48"/>
  <c r="C361" i="48"/>
  <c r="C329" i="48" s="1"/>
  <c r="C327" i="48" s="1"/>
  <c r="G361" i="48"/>
  <c r="G329" i="48" s="1"/>
  <c r="G327" i="48" s="1"/>
  <c r="L361" i="48"/>
  <c r="L329" i="48" s="1"/>
  <c r="L327" i="48" s="1"/>
  <c r="R361" i="48"/>
  <c r="T365" i="48"/>
  <c r="T361" i="48" s="1"/>
  <c r="U439" i="48"/>
  <c r="V439" i="48" s="1"/>
  <c r="Q436" i="48"/>
  <c r="Q435" i="48" s="1"/>
  <c r="Q433" i="48" s="1"/>
  <c r="Q431" i="48" s="1"/>
  <c r="P472" i="48"/>
  <c r="P471" i="48" s="1"/>
  <c r="P469" i="48" s="1"/>
  <c r="P467" i="48" s="1"/>
  <c r="O543" i="48"/>
  <c r="N542" i="48"/>
  <c r="N541" i="48" s="1"/>
  <c r="N539" i="48" s="1"/>
  <c r="U222" i="48"/>
  <c r="V222" i="48" s="1"/>
  <c r="O230" i="48"/>
  <c r="T245" i="48"/>
  <c r="T244" i="48" s="1"/>
  <c r="T242" i="48" s="1"/>
  <c r="T240" i="48" s="1"/>
  <c r="S255" i="48"/>
  <c r="S254" i="48" s="1"/>
  <c r="S252" i="48" s="1"/>
  <c r="S250" i="48" s="1"/>
  <c r="U257" i="48"/>
  <c r="V257" i="48" s="1"/>
  <c r="T255" i="48"/>
  <c r="T254" i="48" s="1"/>
  <c r="T252" i="48" s="1"/>
  <c r="T250" i="48" s="1"/>
  <c r="O260" i="48"/>
  <c r="U261" i="48"/>
  <c r="V261" i="48" s="1"/>
  <c r="R268" i="48"/>
  <c r="R267" i="48" s="1"/>
  <c r="R265" i="48" s="1"/>
  <c r="R263" i="48" s="1"/>
  <c r="O270" i="48"/>
  <c r="I263" i="48"/>
  <c r="O275" i="48"/>
  <c r="Q286" i="48"/>
  <c r="K286" i="48"/>
  <c r="O320" i="48"/>
  <c r="U333" i="48"/>
  <c r="V333" i="48" s="1"/>
  <c r="O336" i="48"/>
  <c r="O341" i="48"/>
  <c r="U342" i="48"/>
  <c r="V342" i="48" s="1"/>
  <c r="O345" i="48"/>
  <c r="U346" i="48"/>
  <c r="V346" i="48" s="1"/>
  <c r="O350" i="48"/>
  <c r="O354" i="48"/>
  <c r="U355" i="48"/>
  <c r="V355" i="48" s="1"/>
  <c r="U356" i="48"/>
  <c r="V356" i="48" s="1"/>
  <c r="O359" i="48"/>
  <c r="M329" i="48"/>
  <c r="M327" i="48" s="1"/>
  <c r="H365" i="48"/>
  <c r="O367" i="48"/>
  <c r="U373" i="48"/>
  <c r="V373" i="48" s="1"/>
  <c r="O375" i="48"/>
  <c r="U381" i="48"/>
  <c r="V381" i="48" s="1"/>
  <c r="O383" i="48"/>
  <c r="U389" i="48"/>
  <c r="V389" i="48" s="1"/>
  <c r="O391" i="48"/>
  <c r="S410" i="48"/>
  <c r="S406" i="48" s="1"/>
  <c r="S395" i="48" s="1"/>
  <c r="U444" i="48"/>
  <c r="V444" i="48" s="1"/>
  <c r="O453" i="48"/>
  <c r="P495" i="48"/>
  <c r="P494" i="48" s="1"/>
  <c r="P492" i="48" s="1"/>
  <c r="P490" i="48" s="1"/>
  <c r="O503" i="48"/>
  <c r="O520" i="48"/>
  <c r="O563" i="48"/>
  <c r="O595" i="48"/>
  <c r="U256" i="48"/>
  <c r="V256" i="48" s="1"/>
  <c r="D263" i="48"/>
  <c r="L263" i="48"/>
  <c r="U270" i="48"/>
  <c r="V270" i="48" s="1"/>
  <c r="T263" i="48"/>
  <c r="P286" i="48"/>
  <c r="T286" i="48"/>
  <c r="C286" i="48"/>
  <c r="G286" i="48"/>
  <c r="U320" i="48"/>
  <c r="V320" i="48" s="1"/>
  <c r="U336" i="48"/>
  <c r="V336" i="48" s="1"/>
  <c r="U341" i="48"/>
  <c r="V341" i="48" s="1"/>
  <c r="U350" i="48"/>
  <c r="V350" i="48" s="1"/>
  <c r="U354" i="48"/>
  <c r="V354" i="48" s="1"/>
  <c r="U379" i="48"/>
  <c r="V379" i="48" s="1"/>
  <c r="U387" i="48"/>
  <c r="V387" i="48" s="1"/>
  <c r="L406" i="48"/>
  <c r="L395" i="48" s="1"/>
  <c r="J406" i="48"/>
  <c r="J395" i="48" s="1"/>
  <c r="U413" i="48"/>
  <c r="V413" i="48" s="1"/>
  <c r="R550" i="48"/>
  <c r="R549" i="48" s="1"/>
  <c r="C623" i="48"/>
  <c r="C621" i="48" s="1"/>
  <c r="O195" i="48"/>
  <c r="U200" i="48"/>
  <c r="V200" i="48" s="1"/>
  <c r="O202" i="48"/>
  <c r="O204" i="48"/>
  <c r="U205" i="48"/>
  <c r="V205" i="48" s="1"/>
  <c r="T190" i="48"/>
  <c r="T189" i="48" s="1"/>
  <c r="T187" i="48" s="1"/>
  <c r="T185" i="48" s="1"/>
  <c r="S212" i="48"/>
  <c r="S211" i="48" s="1"/>
  <c r="S209" i="48" s="1"/>
  <c r="S207" i="48" s="1"/>
  <c r="Q221" i="48"/>
  <c r="Q220" i="48" s="1"/>
  <c r="Q218" i="48" s="1"/>
  <c r="Q216" i="48" s="1"/>
  <c r="O247" i="48"/>
  <c r="O248" i="48"/>
  <c r="O258" i="48"/>
  <c r="U259" i="48"/>
  <c r="V259" i="48" s="1"/>
  <c r="K263" i="48"/>
  <c r="I286" i="48"/>
  <c r="M286" i="48"/>
  <c r="U292" i="48"/>
  <c r="V292" i="48" s="1"/>
  <c r="R286" i="48"/>
  <c r="D314" i="48"/>
  <c r="D312" i="48" s="1"/>
  <c r="D310" i="48" s="1"/>
  <c r="L314" i="48"/>
  <c r="L312" i="48" s="1"/>
  <c r="L310" i="48" s="1"/>
  <c r="T318" i="48"/>
  <c r="T322" i="48"/>
  <c r="O334" i="48"/>
  <c r="O338" i="48"/>
  <c r="U339" i="48"/>
  <c r="V339" i="48" s="1"/>
  <c r="U340" i="48"/>
  <c r="V340" i="48" s="1"/>
  <c r="O343" i="48"/>
  <c r="U344" i="48"/>
  <c r="V344" i="48" s="1"/>
  <c r="O347" i="48"/>
  <c r="O348" i="48"/>
  <c r="U349" i="48"/>
  <c r="V349" i="48" s="1"/>
  <c r="O352" i="48"/>
  <c r="O357" i="48"/>
  <c r="U358" i="48"/>
  <c r="V358" i="48" s="1"/>
  <c r="K329" i="48"/>
  <c r="K327" i="48" s="1"/>
  <c r="S365" i="48"/>
  <c r="S361" i="48" s="1"/>
  <c r="U377" i="48"/>
  <c r="V377" i="48" s="1"/>
  <c r="O379" i="48"/>
  <c r="U385" i="48"/>
  <c r="V385" i="48" s="1"/>
  <c r="O387" i="48"/>
  <c r="P398" i="48"/>
  <c r="P397" i="48" s="1"/>
  <c r="T398" i="48"/>
  <c r="T397" i="48" s="1"/>
  <c r="Q398" i="48"/>
  <c r="Q397" i="48" s="1"/>
  <c r="O413" i="48"/>
  <c r="O416" i="48"/>
  <c r="C418" i="48"/>
  <c r="O437" i="48"/>
  <c r="H436" i="48"/>
  <c r="H435" i="48" s="1"/>
  <c r="H433" i="48" s="1"/>
  <c r="H431" i="48" s="1"/>
  <c r="O438" i="48"/>
  <c r="N472" i="48"/>
  <c r="N471" i="48" s="1"/>
  <c r="N469" i="48" s="1"/>
  <c r="N467" i="48" s="1"/>
  <c r="S472" i="48"/>
  <c r="S471" i="48" s="1"/>
  <c r="S469" i="48" s="1"/>
  <c r="S467" i="48" s="1"/>
  <c r="O478" i="48"/>
  <c r="S495" i="48"/>
  <c r="S494" i="48" s="1"/>
  <c r="S492" i="48" s="1"/>
  <c r="S490" i="48" s="1"/>
  <c r="P518" i="48"/>
  <c r="P517" i="48" s="1"/>
  <c r="P515" i="48" s="1"/>
  <c r="P513" i="48" s="1"/>
  <c r="O579" i="48"/>
  <c r="T656" i="48"/>
  <c r="T655" i="48" s="1"/>
  <c r="T653" i="48" s="1"/>
  <c r="H451" i="48"/>
  <c r="H450" i="48" s="1"/>
  <c r="H448" i="48" s="1"/>
  <c r="H446" i="48" s="1"/>
  <c r="U458" i="48"/>
  <c r="V458" i="48" s="1"/>
  <c r="U475" i="48"/>
  <c r="V475" i="48" s="1"/>
  <c r="U483" i="48"/>
  <c r="V483" i="48" s="1"/>
  <c r="N495" i="48"/>
  <c r="N494" i="48" s="1"/>
  <c r="N492" i="48" s="1"/>
  <c r="N490" i="48" s="1"/>
  <c r="U500" i="48"/>
  <c r="V500" i="48" s="1"/>
  <c r="U508" i="48"/>
  <c r="V508" i="48" s="1"/>
  <c r="R518" i="48"/>
  <c r="R517" i="48" s="1"/>
  <c r="R515" i="48" s="1"/>
  <c r="R513" i="48" s="1"/>
  <c r="U525" i="48"/>
  <c r="V525" i="48" s="1"/>
  <c r="U533" i="48"/>
  <c r="V533" i="48" s="1"/>
  <c r="G547" i="48"/>
  <c r="G545" i="48" s="1"/>
  <c r="P550" i="48"/>
  <c r="P549" i="48" s="1"/>
  <c r="T550" i="48"/>
  <c r="T549" i="48" s="1"/>
  <c r="U552" i="48"/>
  <c r="V552" i="48" s="1"/>
  <c r="O556" i="48"/>
  <c r="U560" i="48"/>
  <c r="V560" i="48" s="1"/>
  <c r="O564" i="48"/>
  <c r="U568" i="48"/>
  <c r="V568" i="48" s="1"/>
  <c r="O572" i="48"/>
  <c r="U576" i="48"/>
  <c r="V576" i="48" s="1"/>
  <c r="O580" i="48"/>
  <c r="U584" i="48"/>
  <c r="V584" i="48" s="1"/>
  <c r="O588" i="48"/>
  <c r="U592" i="48"/>
  <c r="V592" i="48" s="1"/>
  <c r="O596" i="48"/>
  <c r="U600" i="48"/>
  <c r="V600" i="48" s="1"/>
  <c r="O604" i="48"/>
  <c r="O610" i="48"/>
  <c r="O636" i="48"/>
  <c r="O660" i="48"/>
  <c r="C669" i="48"/>
  <c r="C651" i="48" s="1"/>
  <c r="F669" i="48"/>
  <c r="F651" i="48" s="1"/>
  <c r="L669" i="48"/>
  <c r="G669" i="48"/>
  <c r="G651" i="48" s="1"/>
  <c r="O678" i="48"/>
  <c r="N694" i="48"/>
  <c r="O694" i="48" s="1"/>
  <c r="O696" i="48"/>
  <c r="O780" i="48"/>
  <c r="N779" i="48"/>
  <c r="U440" i="48"/>
  <c r="V440" i="48" s="1"/>
  <c r="T436" i="48"/>
  <c r="T435" i="48" s="1"/>
  <c r="T433" i="48" s="1"/>
  <c r="T431" i="48" s="1"/>
  <c r="U455" i="48"/>
  <c r="V455" i="48" s="1"/>
  <c r="U456" i="48"/>
  <c r="V456" i="48" s="1"/>
  <c r="O460" i="48"/>
  <c r="U463" i="48"/>
  <c r="V463" i="48" s="1"/>
  <c r="U464" i="48"/>
  <c r="V464" i="48" s="1"/>
  <c r="Q472" i="48"/>
  <c r="Q471" i="48" s="1"/>
  <c r="Q469" i="48" s="1"/>
  <c r="Q467" i="48" s="1"/>
  <c r="U481" i="48"/>
  <c r="V481" i="48" s="1"/>
  <c r="U498" i="48"/>
  <c r="V498" i="48" s="1"/>
  <c r="U506" i="48"/>
  <c r="V506" i="48" s="1"/>
  <c r="N518" i="48"/>
  <c r="N517" i="48" s="1"/>
  <c r="N515" i="48" s="1"/>
  <c r="N513" i="48" s="1"/>
  <c r="U523" i="48"/>
  <c r="V523" i="48" s="1"/>
  <c r="U531" i="48"/>
  <c r="V531" i="48" s="1"/>
  <c r="H550" i="48"/>
  <c r="H549" i="48" s="1"/>
  <c r="O554" i="48"/>
  <c r="U558" i="48"/>
  <c r="V558" i="48" s="1"/>
  <c r="O562" i="48"/>
  <c r="U566" i="48"/>
  <c r="V566" i="48" s="1"/>
  <c r="O570" i="48"/>
  <c r="U574" i="48"/>
  <c r="V574" i="48" s="1"/>
  <c r="O578" i="48"/>
  <c r="U582" i="48"/>
  <c r="V582" i="48" s="1"/>
  <c r="O586" i="48"/>
  <c r="U590" i="48"/>
  <c r="V590" i="48" s="1"/>
  <c r="O594" i="48"/>
  <c r="U598" i="48"/>
  <c r="V598" i="48" s="1"/>
  <c r="O602" i="48"/>
  <c r="U606" i="48"/>
  <c r="V606" i="48" s="1"/>
  <c r="O608" i="48"/>
  <c r="P617" i="48"/>
  <c r="P613" i="48" s="1"/>
  <c r="T617" i="48"/>
  <c r="T613" i="48" s="1"/>
  <c r="U619" i="48"/>
  <c r="V619" i="48" s="1"/>
  <c r="O629" i="48"/>
  <c r="G623" i="48"/>
  <c r="G621" i="48" s="1"/>
  <c r="K623" i="48"/>
  <c r="K621" i="48" s="1"/>
  <c r="S436" i="48"/>
  <c r="S435" i="48" s="1"/>
  <c r="S433" i="48" s="1"/>
  <c r="S431" i="48" s="1"/>
  <c r="U441" i="48"/>
  <c r="V441" i="48" s="1"/>
  <c r="U454" i="48"/>
  <c r="V454" i="48" s="1"/>
  <c r="U462" i="48"/>
  <c r="V462" i="48" s="1"/>
  <c r="R472" i="48"/>
  <c r="R471" i="48" s="1"/>
  <c r="R469" i="48" s="1"/>
  <c r="R467" i="48" s="1"/>
  <c r="U479" i="48"/>
  <c r="V479" i="48" s="1"/>
  <c r="U487" i="48"/>
  <c r="V487" i="48" s="1"/>
  <c r="Q495" i="48"/>
  <c r="Q494" i="48" s="1"/>
  <c r="Q492" i="48" s="1"/>
  <c r="Q490" i="48" s="1"/>
  <c r="U504" i="48"/>
  <c r="V504" i="48" s="1"/>
  <c r="U521" i="48"/>
  <c r="V521" i="48" s="1"/>
  <c r="U529" i="48"/>
  <c r="V529" i="48" s="1"/>
  <c r="N550" i="48"/>
  <c r="O552" i="48"/>
  <c r="U556" i="48"/>
  <c r="V556" i="48" s="1"/>
  <c r="O560" i="48"/>
  <c r="U564" i="48"/>
  <c r="V564" i="48" s="1"/>
  <c r="O568" i="48"/>
  <c r="U572" i="48"/>
  <c r="V572" i="48" s="1"/>
  <c r="O576" i="48"/>
  <c r="U580" i="48"/>
  <c r="V580" i="48" s="1"/>
  <c r="O584" i="48"/>
  <c r="U588" i="48"/>
  <c r="V588" i="48" s="1"/>
  <c r="O592" i="48"/>
  <c r="U596" i="48"/>
  <c r="V596" i="48" s="1"/>
  <c r="O600" i="48"/>
  <c r="U604" i="48"/>
  <c r="V604" i="48" s="1"/>
  <c r="O607" i="48"/>
  <c r="L651" i="48"/>
  <c r="I613" i="48"/>
  <c r="I547" i="48" s="1"/>
  <c r="I545" i="48" s="1"/>
  <c r="M613" i="48"/>
  <c r="M547" i="48" s="1"/>
  <c r="M545" i="48" s="1"/>
  <c r="H626" i="48"/>
  <c r="H625" i="48" s="1"/>
  <c r="D623" i="48"/>
  <c r="D621" i="48" s="1"/>
  <c r="Q632" i="48"/>
  <c r="Q631" i="48" s="1"/>
  <c r="Q644" i="48"/>
  <c r="Q643" i="48" s="1"/>
  <c r="Q641" i="48" s="1"/>
  <c r="Q639" i="48" s="1"/>
  <c r="R644" i="48"/>
  <c r="R643" i="48" s="1"/>
  <c r="R641" i="48" s="1"/>
  <c r="R639" i="48" s="1"/>
  <c r="O647" i="48"/>
  <c r="U648" i="48"/>
  <c r="V648" i="48" s="1"/>
  <c r="U657" i="48"/>
  <c r="V657" i="48" s="1"/>
  <c r="H656" i="48"/>
  <c r="H655" i="48" s="1"/>
  <c r="H653" i="48" s="1"/>
  <c r="Q688" i="48"/>
  <c r="Q687" i="48" s="1"/>
  <c r="Q685" i="48" s="1"/>
  <c r="M726" i="48"/>
  <c r="M724" i="48" s="1"/>
  <c r="Q798" i="48"/>
  <c r="Q797" i="48" s="1"/>
  <c r="Q791" i="48" s="1"/>
  <c r="Q789" i="48" s="1"/>
  <c r="U610" i="48"/>
  <c r="V610" i="48" s="1"/>
  <c r="K613" i="48"/>
  <c r="K547" i="48" s="1"/>
  <c r="K545" i="48" s="1"/>
  <c r="E613" i="48"/>
  <c r="E547" i="48" s="1"/>
  <c r="E545" i="48" s="1"/>
  <c r="J613" i="48"/>
  <c r="J547" i="48" s="1"/>
  <c r="J545" i="48" s="1"/>
  <c r="O619" i="48"/>
  <c r="I623" i="48"/>
  <c r="I621" i="48" s="1"/>
  <c r="M623" i="48"/>
  <c r="M621" i="48" s="1"/>
  <c r="R632" i="48"/>
  <c r="R631" i="48" s="1"/>
  <c r="R623" i="48" s="1"/>
  <c r="R621" i="48" s="1"/>
  <c r="O646" i="48"/>
  <c r="U647" i="48"/>
  <c r="V647" i="48" s="1"/>
  <c r="R656" i="48"/>
  <c r="R655" i="48" s="1"/>
  <c r="R653" i="48" s="1"/>
  <c r="O659" i="48"/>
  <c r="S656" i="48"/>
  <c r="S655" i="48" s="1"/>
  <c r="S653" i="48" s="1"/>
  <c r="D669" i="48"/>
  <c r="D651" i="48" s="1"/>
  <c r="S676" i="48"/>
  <c r="S675" i="48" s="1"/>
  <c r="S669" i="48" s="1"/>
  <c r="V682" i="48"/>
  <c r="H688" i="48"/>
  <c r="O691" i="48"/>
  <c r="R705" i="48"/>
  <c r="R704" i="48" s="1"/>
  <c r="R702" i="48" s="1"/>
  <c r="R700" i="48" s="1"/>
  <c r="Q729" i="48"/>
  <c r="Q728" i="48" s="1"/>
  <c r="Q726" i="48" s="1"/>
  <c r="Q724" i="48" s="1"/>
  <c r="R763" i="48"/>
  <c r="R762" i="48" s="1"/>
  <c r="J810" i="48"/>
  <c r="E623" i="48"/>
  <c r="E621" i="48" s="1"/>
  <c r="U629" i="48"/>
  <c r="V629" i="48" s="1"/>
  <c r="U636" i="48"/>
  <c r="V636" i="48" s="1"/>
  <c r="U637" i="48"/>
  <c r="V637" i="48" s="1"/>
  <c r="E669" i="48"/>
  <c r="E651" i="48" s="1"/>
  <c r="U679" i="48"/>
  <c r="V681" i="48"/>
  <c r="S688" i="48"/>
  <c r="S687" i="48" s="1"/>
  <c r="S685" i="48" s="1"/>
  <c r="P715" i="48"/>
  <c r="P714" i="48" s="1"/>
  <c r="P712" i="48" s="1"/>
  <c r="P710" i="48" s="1"/>
  <c r="T715" i="48"/>
  <c r="T714" i="48" s="1"/>
  <c r="T712" i="48" s="1"/>
  <c r="T710" i="48" s="1"/>
  <c r="K754" i="48"/>
  <c r="K752" i="48" s="1"/>
  <c r="H763" i="48"/>
  <c r="H762" i="48" s="1"/>
  <c r="O764" i="48"/>
  <c r="E810" i="48"/>
  <c r="U719" i="48"/>
  <c r="V719" i="48" s="1"/>
  <c r="O733" i="48"/>
  <c r="U740" i="48"/>
  <c r="V740" i="48" s="1"/>
  <c r="U745" i="48"/>
  <c r="V745" i="48" s="1"/>
  <c r="D726" i="48"/>
  <c r="D724" i="48" s="1"/>
  <c r="S757" i="48"/>
  <c r="S756" i="48" s="1"/>
  <c r="H773" i="48"/>
  <c r="H772" i="48" s="1"/>
  <c r="H770" i="48" s="1"/>
  <c r="H768" i="48" s="1"/>
  <c r="R773" i="48"/>
  <c r="R772" i="48" s="1"/>
  <c r="R770" i="48" s="1"/>
  <c r="O776" i="48"/>
  <c r="F770" i="48"/>
  <c r="F768" i="48" s="1"/>
  <c r="R785" i="48"/>
  <c r="R784" i="48" s="1"/>
  <c r="R782" i="48" s="1"/>
  <c r="O787" i="48"/>
  <c r="F791" i="48"/>
  <c r="F789" i="48" s="1"/>
  <c r="H798" i="48"/>
  <c r="H797" i="48" s="1"/>
  <c r="H791" i="48" s="1"/>
  <c r="H789" i="48" s="1"/>
  <c r="O800" i="48"/>
  <c r="O801" i="48"/>
  <c r="O805" i="48"/>
  <c r="U806" i="48"/>
  <c r="V806" i="48" s="1"/>
  <c r="O815" i="48"/>
  <c r="O816" i="48"/>
  <c r="D810" i="48"/>
  <c r="L810" i="48"/>
  <c r="S821" i="48"/>
  <c r="S820" i="48" s="1"/>
  <c r="S818" i="48" s="1"/>
  <c r="S810" i="48" s="1"/>
  <c r="T821" i="48"/>
  <c r="T820" i="48" s="1"/>
  <c r="T818" i="48" s="1"/>
  <c r="U717" i="48"/>
  <c r="V717" i="48" s="1"/>
  <c r="U733" i="48"/>
  <c r="V733" i="48" s="1"/>
  <c r="U739" i="48"/>
  <c r="V739" i="48" s="1"/>
  <c r="U744" i="48"/>
  <c r="V744" i="48" s="1"/>
  <c r="K726" i="48"/>
  <c r="K724" i="48" s="1"/>
  <c r="U760" i="48"/>
  <c r="V760" i="48" s="1"/>
  <c r="P770" i="48"/>
  <c r="U787" i="48"/>
  <c r="V787" i="48" s="1"/>
  <c r="K791" i="48"/>
  <c r="K789" i="48" s="1"/>
  <c r="O799" i="48"/>
  <c r="U800" i="48"/>
  <c r="V800" i="48" s="1"/>
  <c r="U801" i="48"/>
  <c r="V801" i="48" s="1"/>
  <c r="O804" i="48"/>
  <c r="U805" i="48"/>
  <c r="V805" i="48" s="1"/>
  <c r="M810" i="48"/>
  <c r="U822" i="48"/>
  <c r="V822" i="48" s="1"/>
  <c r="T705" i="48"/>
  <c r="T704" i="48" s="1"/>
  <c r="T702" i="48" s="1"/>
  <c r="T700" i="48" s="1"/>
  <c r="O720" i="48"/>
  <c r="S729" i="48"/>
  <c r="S728" i="48" s="1"/>
  <c r="S726" i="48" s="1"/>
  <c r="S724" i="48" s="1"/>
  <c r="U732" i="48"/>
  <c r="V732" i="48" s="1"/>
  <c r="U737" i="48"/>
  <c r="V737" i="48" s="1"/>
  <c r="O741" i="48"/>
  <c r="O746" i="48"/>
  <c r="E754" i="48"/>
  <c r="E752" i="48" s="1"/>
  <c r="J754" i="48"/>
  <c r="J752" i="48" s="1"/>
  <c r="T763" i="48"/>
  <c r="T762" i="48" s="1"/>
  <c r="T754" i="48" s="1"/>
  <c r="T752" i="48" s="1"/>
  <c r="Q763" i="48"/>
  <c r="Q762" i="48" s="1"/>
  <c r="Q754" i="48" s="1"/>
  <c r="Q752" i="48" s="1"/>
  <c r="K768" i="48"/>
  <c r="U776" i="48"/>
  <c r="V776" i="48" s="1"/>
  <c r="I770" i="48"/>
  <c r="I768" i="48" s="1"/>
  <c r="M770" i="48"/>
  <c r="M768" i="48" s="1"/>
  <c r="P785" i="48"/>
  <c r="P784" i="48" s="1"/>
  <c r="P782" i="48" s="1"/>
  <c r="U795" i="48"/>
  <c r="U794" i="48" s="1"/>
  <c r="T798" i="48"/>
  <c r="T797" i="48" s="1"/>
  <c r="T791" i="48" s="1"/>
  <c r="T789" i="48" s="1"/>
  <c r="R798" i="48"/>
  <c r="R797" i="48" s="1"/>
  <c r="R791" i="48" s="1"/>
  <c r="R789" i="48" s="1"/>
  <c r="O803" i="48"/>
  <c r="O824" i="48"/>
  <c r="O825" i="48"/>
  <c r="N58" i="48"/>
  <c r="V75" i="48"/>
  <c r="N83" i="48"/>
  <c r="V110" i="48"/>
  <c r="V174" i="48"/>
  <c r="U173" i="48"/>
  <c r="V173" i="48" s="1"/>
  <c r="U24" i="48"/>
  <c r="V24" i="48" s="1"/>
  <c r="U26" i="48"/>
  <c r="V26" i="48" s="1"/>
  <c r="O44" i="48"/>
  <c r="H54" i="48"/>
  <c r="O55" i="48"/>
  <c r="V56" i="48"/>
  <c r="U55" i="48"/>
  <c r="U100" i="48"/>
  <c r="V101" i="48"/>
  <c r="H91" i="48"/>
  <c r="V93" i="48"/>
  <c r="V121" i="48"/>
  <c r="H64" i="48"/>
  <c r="O65" i="48"/>
  <c r="N119" i="48"/>
  <c r="C21" i="48"/>
  <c r="C19" i="48" s="1"/>
  <c r="C17" i="48" s="1"/>
  <c r="O23" i="48"/>
  <c r="O25" i="48"/>
  <c r="O27" i="48"/>
  <c r="N43" i="48"/>
  <c r="N99" i="48"/>
  <c r="N108" i="48"/>
  <c r="N106" i="48" s="1"/>
  <c r="C113" i="48"/>
  <c r="G113" i="48"/>
  <c r="K117" i="48"/>
  <c r="K115" i="48" s="1"/>
  <c r="V213" i="48"/>
  <c r="M395" i="48"/>
  <c r="U60" i="48"/>
  <c r="U171" i="48"/>
  <c r="H426" i="48"/>
  <c r="O427" i="48"/>
  <c r="H47" i="48"/>
  <c r="H43" i="48" s="1"/>
  <c r="H19" i="48" s="1"/>
  <c r="H17" i="48" s="1"/>
  <c r="H59" i="48"/>
  <c r="H58" i="48" s="1"/>
  <c r="H84" i="48"/>
  <c r="H83" i="48" s="1"/>
  <c r="H81" i="48" s="1"/>
  <c r="H79" i="48" s="1"/>
  <c r="H100" i="48"/>
  <c r="H99" i="48" s="1"/>
  <c r="H97" i="48" s="1"/>
  <c r="H95" i="48" s="1"/>
  <c r="O110" i="48"/>
  <c r="O121" i="48"/>
  <c r="O138" i="48"/>
  <c r="U156" i="48"/>
  <c r="H170" i="48"/>
  <c r="H169" i="48" s="1"/>
  <c r="H181" i="48"/>
  <c r="H180" i="48" s="1"/>
  <c r="H178" i="48" s="1"/>
  <c r="H176" i="48" s="1"/>
  <c r="H190" i="48"/>
  <c r="H189" i="48" s="1"/>
  <c r="H187" i="48" s="1"/>
  <c r="H185" i="48" s="1"/>
  <c r="P190" i="48"/>
  <c r="P189" i="48" s="1"/>
  <c r="P187" i="48" s="1"/>
  <c r="P185" i="48" s="1"/>
  <c r="O218" i="48"/>
  <c r="N237" i="48"/>
  <c r="O238" i="48"/>
  <c r="P268" i="48"/>
  <c r="P267" i="48" s="1"/>
  <c r="P265" i="48" s="1"/>
  <c r="P263" i="48" s="1"/>
  <c r="N268" i="48"/>
  <c r="O269" i="48"/>
  <c r="O274" i="48"/>
  <c r="U298" i="48"/>
  <c r="O363" i="48"/>
  <c r="H362" i="48"/>
  <c r="U400" i="48"/>
  <c r="V400" i="48" s="1"/>
  <c r="T406" i="48"/>
  <c r="Q410" i="48"/>
  <c r="Q406" i="48" s="1"/>
  <c r="Q395" i="48" s="1"/>
  <c r="Q393" i="48" s="1"/>
  <c r="U443" i="48"/>
  <c r="V443" i="48" s="1"/>
  <c r="H472" i="48"/>
  <c r="H495" i="48"/>
  <c r="H518" i="48"/>
  <c r="H632" i="48"/>
  <c r="U85" i="48"/>
  <c r="U214" i="48"/>
  <c r="V214" i="48" s="1"/>
  <c r="O272" i="48"/>
  <c r="P322" i="48"/>
  <c r="U323" i="48"/>
  <c r="U452" i="48"/>
  <c r="Q47" i="48"/>
  <c r="Q43" i="48" s="1"/>
  <c r="Q19" i="48" s="1"/>
  <c r="Q17" i="48" s="1"/>
  <c r="Q100" i="48"/>
  <c r="Q99" i="48" s="1"/>
  <c r="Q97" i="48" s="1"/>
  <c r="Q95" i="48" s="1"/>
  <c r="Q190" i="48"/>
  <c r="Q189" i="48" s="1"/>
  <c r="Q187" i="48" s="1"/>
  <c r="Q185" i="48" s="1"/>
  <c r="H212" i="48"/>
  <c r="O220" i="48"/>
  <c r="U238" i="48"/>
  <c r="P245" i="48"/>
  <c r="P244" i="48" s="1"/>
  <c r="P242" i="48" s="1"/>
  <c r="P240" i="48" s="1"/>
  <c r="U246" i="48"/>
  <c r="R255" i="48"/>
  <c r="R254" i="48" s="1"/>
  <c r="R252" i="48" s="1"/>
  <c r="R250" i="48" s="1"/>
  <c r="U260" i="48"/>
  <c r="V260" i="48" s="1"/>
  <c r="U269" i="48"/>
  <c r="U284" i="48"/>
  <c r="S286" i="48"/>
  <c r="O298" i="48"/>
  <c r="H297" i="48"/>
  <c r="H304" i="48"/>
  <c r="O305" i="48"/>
  <c r="U306" i="48"/>
  <c r="F314" i="48"/>
  <c r="F312" i="48" s="1"/>
  <c r="F310" i="48" s="1"/>
  <c r="J314" i="48"/>
  <c r="J312" i="48" s="1"/>
  <c r="J310" i="48" s="1"/>
  <c r="N315" i="48"/>
  <c r="O316" i="48"/>
  <c r="P318" i="48"/>
  <c r="R332" i="48"/>
  <c r="R331" i="48" s="1"/>
  <c r="U337" i="48"/>
  <c r="V337" i="48" s="1"/>
  <c r="U345" i="48"/>
  <c r="V345" i="48" s="1"/>
  <c r="U353" i="48"/>
  <c r="V353" i="48" s="1"/>
  <c r="H397" i="48"/>
  <c r="U399" i="48"/>
  <c r="H402" i="48"/>
  <c r="U404" i="48"/>
  <c r="U408" i="48"/>
  <c r="U416" i="48"/>
  <c r="J418" i="48"/>
  <c r="U459" i="48"/>
  <c r="V459" i="48" s="1"/>
  <c r="P451" i="48"/>
  <c r="P450" i="48" s="1"/>
  <c r="P448" i="48" s="1"/>
  <c r="P446" i="48" s="1"/>
  <c r="P542" i="48"/>
  <c r="P541" i="48" s="1"/>
  <c r="P539" i="48" s="1"/>
  <c r="P537" i="48" s="1"/>
  <c r="U543" i="48"/>
  <c r="N644" i="48"/>
  <c r="O738" i="48"/>
  <c r="N729" i="48"/>
  <c r="N229" i="48"/>
  <c r="H290" i="48"/>
  <c r="U363" i="48"/>
  <c r="O221" i="48"/>
  <c r="O222" i="48"/>
  <c r="P255" i="48"/>
  <c r="P254" i="48" s="1"/>
  <c r="P252" i="48" s="1"/>
  <c r="P250" i="48" s="1"/>
  <c r="N255" i="48"/>
  <c r="O256" i="48"/>
  <c r="U258" i="48"/>
  <c r="V258" i="48" s="1"/>
  <c r="U276" i="48"/>
  <c r="O284" i="48"/>
  <c r="H283" i="48"/>
  <c r="H282" i="48" s="1"/>
  <c r="H280" i="48" s="1"/>
  <c r="H278" i="48" s="1"/>
  <c r="O278" i="48" s="1"/>
  <c r="U316" i="48"/>
  <c r="Q314" i="48"/>
  <c r="Q312" i="48" s="1"/>
  <c r="Q310" i="48" s="1"/>
  <c r="P332" i="48"/>
  <c r="P331" i="48" s="1"/>
  <c r="N332" i="48"/>
  <c r="O333" i="48"/>
  <c r="U335" i="48"/>
  <c r="V335" i="48" s="1"/>
  <c r="U343" i="48"/>
  <c r="V343" i="48" s="1"/>
  <c r="U351" i="48"/>
  <c r="V351" i="48" s="1"/>
  <c r="U359" i="48"/>
  <c r="V359" i="48" s="1"/>
  <c r="U368" i="48"/>
  <c r="V368" i="48" s="1"/>
  <c r="U370" i="48"/>
  <c r="V370" i="48" s="1"/>
  <c r="U372" i="48"/>
  <c r="V372" i="48" s="1"/>
  <c r="U376" i="48"/>
  <c r="V376" i="48" s="1"/>
  <c r="U380" i="48"/>
  <c r="V380" i="48" s="1"/>
  <c r="U382" i="48"/>
  <c r="V382" i="48" s="1"/>
  <c r="U384" i="48"/>
  <c r="V384" i="48" s="1"/>
  <c r="U386" i="48"/>
  <c r="V386" i="48" s="1"/>
  <c r="U388" i="48"/>
  <c r="V388" i="48" s="1"/>
  <c r="U390" i="48"/>
  <c r="V390" i="48" s="1"/>
  <c r="U412" i="48"/>
  <c r="V412" i="48" s="1"/>
  <c r="U423" i="48"/>
  <c r="V423" i="48" s="1"/>
  <c r="U427" i="48"/>
  <c r="U438" i="48"/>
  <c r="V438" i="48" s="1"/>
  <c r="S451" i="48"/>
  <c r="S450" i="48" s="1"/>
  <c r="S448" i="48" s="1"/>
  <c r="S446" i="48" s="1"/>
  <c r="U667" i="48"/>
  <c r="V667" i="48" s="1"/>
  <c r="N672" i="48"/>
  <c r="O673" i="48"/>
  <c r="H410" i="48"/>
  <c r="H406" i="48" s="1"/>
  <c r="N436" i="48"/>
  <c r="R436" i="48"/>
  <c r="R435" i="48" s="1"/>
  <c r="R433" i="48" s="1"/>
  <c r="R431" i="48" s="1"/>
  <c r="O443" i="48"/>
  <c r="R451" i="48"/>
  <c r="R450" i="48" s="1"/>
  <c r="R448" i="48" s="1"/>
  <c r="R446" i="48" s="1"/>
  <c r="U453" i="48"/>
  <c r="V453" i="48" s="1"/>
  <c r="O458" i="48"/>
  <c r="U461" i="48"/>
  <c r="V461" i="48" s="1"/>
  <c r="O475" i="48"/>
  <c r="O477" i="48"/>
  <c r="O479" i="48"/>
  <c r="O481" i="48"/>
  <c r="O483" i="48"/>
  <c r="O485" i="48"/>
  <c r="O487" i="48"/>
  <c r="O498" i="48"/>
  <c r="O500" i="48"/>
  <c r="O502" i="48"/>
  <c r="O504" i="48"/>
  <c r="O506" i="48"/>
  <c r="O508" i="48"/>
  <c r="O510" i="48"/>
  <c r="O521" i="48"/>
  <c r="O523" i="48"/>
  <c r="O525" i="48"/>
  <c r="O527" i="48"/>
  <c r="O529" i="48"/>
  <c r="O531" i="48"/>
  <c r="O533" i="48"/>
  <c r="O535" i="48"/>
  <c r="Q626" i="48"/>
  <c r="Q625" i="48" s="1"/>
  <c r="O628" i="48"/>
  <c r="O635" i="48"/>
  <c r="O637" i="48"/>
  <c r="U646" i="48"/>
  <c r="V646" i="48" s="1"/>
  <c r="U666" i="48"/>
  <c r="O667" i="48"/>
  <c r="H665" i="48"/>
  <c r="H676" i="48"/>
  <c r="U698" i="48"/>
  <c r="R715" i="48"/>
  <c r="R714" i="48" s="1"/>
  <c r="R712" i="48" s="1"/>
  <c r="R710" i="48" s="1"/>
  <c r="N451" i="48"/>
  <c r="O452" i="48"/>
  <c r="U553" i="48"/>
  <c r="V553" i="48" s="1"/>
  <c r="U555" i="48"/>
  <c r="V555" i="48" s="1"/>
  <c r="U557" i="48"/>
  <c r="V557" i="48" s="1"/>
  <c r="U559" i="48"/>
  <c r="V559" i="48" s="1"/>
  <c r="U561" i="48"/>
  <c r="V561" i="48" s="1"/>
  <c r="U563" i="48"/>
  <c r="V563" i="48" s="1"/>
  <c r="U565" i="48"/>
  <c r="V565" i="48" s="1"/>
  <c r="U567" i="48"/>
  <c r="V567" i="48" s="1"/>
  <c r="U569" i="48"/>
  <c r="V569" i="48" s="1"/>
  <c r="U571" i="48"/>
  <c r="V571" i="48" s="1"/>
  <c r="U573" i="48"/>
  <c r="V573" i="48" s="1"/>
  <c r="U575" i="48"/>
  <c r="V575" i="48" s="1"/>
  <c r="U577" i="48"/>
  <c r="V577" i="48" s="1"/>
  <c r="U579" i="48"/>
  <c r="V579" i="48" s="1"/>
  <c r="U581" i="48"/>
  <c r="V581" i="48" s="1"/>
  <c r="U583" i="48"/>
  <c r="V583" i="48" s="1"/>
  <c r="U585" i="48"/>
  <c r="V585" i="48" s="1"/>
  <c r="U587" i="48"/>
  <c r="V587" i="48" s="1"/>
  <c r="U589" i="48"/>
  <c r="V589" i="48" s="1"/>
  <c r="U591" i="48"/>
  <c r="V591" i="48" s="1"/>
  <c r="U593" i="48"/>
  <c r="V593" i="48" s="1"/>
  <c r="U595" i="48"/>
  <c r="V595" i="48" s="1"/>
  <c r="U597" i="48"/>
  <c r="V597" i="48" s="1"/>
  <c r="U599" i="48"/>
  <c r="V599" i="48" s="1"/>
  <c r="U601" i="48"/>
  <c r="V601" i="48" s="1"/>
  <c r="U603" i="48"/>
  <c r="V603" i="48" s="1"/>
  <c r="U605" i="48"/>
  <c r="V605" i="48" s="1"/>
  <c r="U607" i="48"/>
  <c r="V607" i="48" s="1"/>
  <c r="U609" i="48"/>
  <c r="V609" i="48" s="1"/>
  <c r="U611" i="48"/>
  <c r="V611" i="48" s="1"/>
  <c r="P644" i="48"/>
  <c r="P643" i="48" s="1"/>
  <c r="P641" i="48" s="1"/>
  <c r="P639" i="48" s="1"/>
  <c r="U645" i="48"/>
  <c r="T644" i="48"/>
  <c r="T643" i="48" s="1"/>
  <c r="T641" i="48" s="1"/>
  <c r="T639" i="48" s="1"/>
  <c r="U659" i="48"/>
  <c r="U660" i="48"/>
  <c r="V660" i="48" s="1"/>
  <c r="H421" i="48"/>
  <c r="H420" i="48" s="1"/>
  <c r="U422" i="48"/>
  <c r="U442" i="48"/>
  <c r="V442" i="48" s="1"/>
  <c r="O454" i="48"/>
  <c r="U457" i="48"/>
  <c r="V457" i="48" s="1"/>
  <c r="O462" i="48"/>
  <c r="U465" i="48"/>
  <c r="V465" i="48" s="1"/>
  <c r="U473" i="48"/>
  <c r="U474" i="48"/>
  <c r="V474" i="48" s="1"/>
  <c r="U476" i="48"/>
  <c r="V476" i="48" s="1"/>
  <c r="U478" i="48"/>
  <c r="V478" i="48" s="1"/>
  <c r="U480" i="48"/>
  <c r="V480" i="48" s="1"/>
  <c r="U482" i="48"/>
  <c r="V482" i="48" s="1"/>
  <c r="U484" i="48"/>
  <c r="V484" i="48" s="1"/>
  <c r="U486" i="48"/>
  <c r="V486" i="48" s="1"/>
  <c r="U488" i="48"/>
  <c r="V488" i="48" s="1"/>
  <c r="U496" i="48"/>
  <c r="U497" i="48"/>
  <c r="V497" i="48" s="1"/>
  <c r="U499" i="48"/>
  <c r="V499" i="48" s="1"/>
  <c r="U501" i="48"/>
  <c r="V501" i="48" s="1"/>
  <c r="U503" i="48"/>
  <c r="V503" i="48" s="1"/>
  <c r="U505" i="48"/>
  <c r="V505" i="48" s="1"/>
  <c r="U507" i="48"/>
  <c r="V507" i="48" s="1"/>
  <c r="U509" i="48"/>
  <c r="V509" i="48" s="1"/>
  <c r="U511" i="48"/>
  <c r="V511" i="48" s="1"/>
  <c r="U519" i="48"/>
  <c r="U520" i="48"/>
  <c r="V520" i="48" s="1"/>
  <c r="U522" i="48"/>
  <c r="V522" i="48" s="1"/>
  <c r="U524" i="48"/>
  <c r="V524" i="48" s="1"/>
  <c r="U526" i="48"/>
  <c r="V526" i="48" s="1"/>
  <c r="U528" i="48"/>
  <c r="V528" i="48" s="1"/>
  <c r="U530" i="48"/>
  <c r="V530" i="48" s="1"/>
  <c r="U532" i="48"/>
  <c r="V532" i="48" s="1"/>
  <c r="U534" i="48"/>
  <c r="V534" i="48" s="1"/>
  <c r="U615" i="48"/>
  <c r="U633" i="48"/>
  <c r="V679" i="48"/>
  <c r="N704" i="48"/>
  <c r="O677" i="48"/>
  <c r="O679" i="48"/>
  <c r="N715" i="48"/>
  <c r="O716" i="48"/>
  <c r="P729" i="48"/>
  <c r="P728" i="48" s="1"/>
  <c r="P726" i="48" s="1"/>
  <c r="P724" i="48" s="1"/>
  <c r="U730" i="48"/>
  <c r="T729" i="48"/>
  <c r="T728" i="48" s="1"/>
  <c r="T726" i="48" s="1"/>
  <c r="T724" i="48" s="1"/>
  <c r="P763" i="48"/>
  <c r="P762" i="48" s="1"/>
  <c r="U764" i="48"/>
  <c r="U765" i="48"/>
  <c r="V765" i="48" s="1"/>
  <c r="N785" i="48"/>
  <c r="O786" i="48"/>
  <c r="U823" i="48"/>
  <c r="V823" i="48" s="1"/>
  <c r="P821" i="48"/>
  <c r="P820" i="48" s="1"/>
  <c r="P818" i="48" s="1"/>
  <c r="O473" i="48"/>
  <c r="O496" i="48"/>
  <c r="O519" i="48"/>
  <c r="N549" i="48"/>
  <c r="U551" i="48"/>
  <c r="O615" i="48"/>
  <c r="U618" i="48"/>
  <c r="U627" i="48"/>
  <c r="O633" i="48"/>
  <c r="U673" i="48"/>
  <c r="U689" i="48"/>
  <c r="U690" i="48"/>
  <c r="V690" i="48" s="1"/>
  <c r="U692" i="48"/>
  <c r="V692" i="48" s="1"/>
  <c r="O697" i="48"/>
  <c r="O698" i="48"/>
  <c r="H729" i="48"/>
  <c r="H728" i="48" s="1"/>
  <c r="V749" i="48"/>
  <c r="H748" i="48"/>
  <c r="U758" i="48"/>
  <c r="P798" i="48"/>
  <c r="P797" i="48" s="1"/>
  <c r="P791" i="48" s="1"/>
  <c r="P789" i="48" s="1"/>
  <c r="U799" i="48"/>
  <c r="O657" i="48"/>
  <c r="U677" i="48"/>
  <c r="U678" i="48"/>
  <c r="V678" i="48" s="1"/>
  <c r="O682" i="48"/>
  <c r="N681" i="48"/>
  <c r="O681" i="48" s="1"/>
  <c r="P705" i="48"/>
  <c r="P704" i="48" s="1"/>
  <c r="P702" i="48" s="1"/>
  <c r="P700" i="48" s="1"/>
  <c r="U706" i="48"/>
  <c r="U707" i="48"/>
  <c r="V707" i="48" s="1"/>
  <c r="U716" i="48"/>
  <c r="U718" i="48"/>
  <c r="V718" i="48" s="1"/>
  <c r="U720" i="48"/>
  <c r="V720" i="48" s="1"/>
  <c r="U722" i="48"/>
  <c r="V722" i="48" s="1"/>
  <c r="U735" i="48"/>
  <c r="V735" i="48" s="1"/>
  <c r="U743" i="48"/>
  <c r="V743" i="48" s="1"/>
  <c r="O749" i="48"/>
  <c r="N772" i="48"/>
  <c r="P885" i="48"/>
  <c r="N886" i="48"/>
  <c r="O887" i="48"/>
  <c r="Q715" i="48"/>
  <c r="Q714" i="48" s="1"/>
  <c r="Q712" i="48" s="1"/>
  <c r="Q710" i="48" s="1"/>
  <c r="O735" i="48"/>
  <c r="O739" i="48"/>
  <c r="O743" i="48"/>
  <c r="U759" i="48"/>
  <c r="V759" i="48" s="1"/>
  <c r="U766" i="48"/>
  <c r="V766" i="48" s="1"/>
  <c r="U786" i="48"/>
  <c r="U804" i="48"/>
  <c r="V804" i="48" s="1"/>
  <c r="N812" i="48"/>
  <c r="H810" i="48"/>
  <c r="N832" i="48"/>
  <c r="O833" i="48"/>
  <c r="U861" i="48"/>
  <c r="V861" i="48" s="1"/>
  <c r="U880" i="48"/>
  <c r="U734" i="48"/>
  <c r="V734" i="48" s="1"/>
  <c r="U738" i="48"/>
  <c r="V738" i="48" s="1"/>
  <c r="U742" i="48"/>
  <c r="V742" i="48" s="1"/>
  <c r="U746" i="48"/>
  <c r="V746" i="48" s="1"/>
  <c r="P757" i="48"/>
  <c r="P756" i="48" s="1"/>
  <c r="N757" i="48"/>
  <c r="O758" i="48"/>
  <c r="O765" i="48"/>
  <c r="U774" i="48"/>
  <c r="U775" i="48"/>
  <c r="V775" i="48" s="1"/>
  <c r="N798" i="48"/>
  <c r="U802" i="48"/>
  <c r="V802" i="48" s="1"/>
  <c r="E808" i="48"/>
  <c r="R821" i="48"/>
  <c r="R820" i="48" s="1"/>
  <c r="R818" i="48" s="1"/>
  <c r="R810" i="48" s="1"/>
  <c r="U833" i="48"/>
  <c r="N839" i="48"/>
  <c r="O840" i="48"/>
  <c r="S848" i="48"/>
  <c r="S847" i="48" s="1"/>
  <c r="K929" i="48"/>
  <c r="K897" i="48" s="1"/>
  <c r="K895" i="48" s="1"/>
  <c r="S763" i="48"/>
  <c r="S762" i="48" s="1"/>
  <c r="N794" i="48"/>
  <c r="O795" i="48"/>
  <c r="P815" i="48"/>
  <c r="P814" i="48" s="1"/>
  <c r="P812" i="48" s="1"/>
  <c r="U816" i="48"/>
  <c r="T810" i="48"/>
  <c r="N821" i="48"/>
  <c r="O822" i="48"/>
  <c r="R900" i="48"/>
  <c r="R899" i="48" s="1"/>
  <c r="O880" i="48"/>
  <c r="H879" i="48"/>
  <c r="H878" i="48" s="1"/>
  <c r="U948" i="48"/>
  <c r="O774" i="48"/>
  <c r="U780" i="48"/>
  <c r="U850" i="48"/>
  <c r="V850" i="48" s="1"/>
  <c r="Q886" i="48"/>
  <c r="Q885" i="48" s="1"/>
  <c r="D885" i="48"/>
  <c r="D845" i="48" s="1"/>
  <c r="D843" i="48" s="1"/>
  <c r="U893" i="48"/>
  <c r="V893" i="48" s="1"/>
  <c r="T900" i="48"/>
  <c r="T899" i="48" s="1"/>
  <c r="T897" i="48" s="1"/>
  <c r="T895" i="48" s="1"/>
  <c r="U924" i="48"/>
  <c r="V924" i="48" s="1"/>
  <c r="O934" i="48"/>
  <c r="H933" i="48"/>
  <c r="U935" i="48"/>
  <c r="V935" i="48" s="1"/>
  <c r="U937" i="48"/>
  <c r="V937" i="48" s="1"/>
  <c r="U939" i="48"/>
  <c r="V939" i="48" s="1"/>
  <c r="N947" i="48"/>
  <c r="O949" i="48"/>
  <c r="V983" i="48"/>
  <c r="U1006" i="48"/>
  <c r="U841" i="48"/>
  <c r="U891" i="48"/>
  <c r="V891" i="48" s="1"/>
  <c r="U906" i="48"/>
  <c r="V906" i="48" s="1"/>
  <c r="R933" i="48"/>
  <c r="R929" i="48" s="1"/>
  <c r="P956" i="48"/>
  <c r="P955" i="48" s="1"/>
  <c r="P953" i="48" s="1"/>
  <c r="P951" i="48" s="1"/>
  <c r="U957" i="48"/>
  <c r="U960" i="48"/>
  <c r="V960" i="48" s="1"/>
  <c r="Q947" i="48"/>
  <c r="Q946" i="48" s="1"/>
  <c r="Q944" i="48" s="1"/>
  <c r="Q942" i="48" s="1"/>
  <c r="H956" i="48"/>
  <c r="H955" i="48" s="1"/>
  <c r="H953" i="48" s="1"/>
  <c r="H951" i="48" s="1"/>
  <c r="O960" i="48"/>
  <c r="U976" i="48"/>
  <c r="R982" i="48"/>
  <c r="R981" i="48" s="1"/>
  <c r="R979" i="48" s="1"/>
  <c r="R970" i="48" s="1"/>
  <c r="O984" i="48"/>
  <c r="O1039" i="48"/>
  <c r="N1037" i="48"/>
  <c r="P967" i="48"/>
  <c r="P966" i="48" s="1"/>
  <c r="P964" i="48" s="1"/>
  <c r="P962" i="48" s="1"/>
  <c r="U968" i="48"/>
  <c r="N982" i="48"/>
  <c r="O983" i="48"/>
  <c r="S1005" i="48"/>
  <c r="S1004" i="48" s="1"/>
  <c r="S1002" i="48" s="1"/>
  <c r="S1000" i="48" s="1"/>
  <c r="F885" i="48"/>
  <c r="F845" i="48" s="1"/>
  <c r="F843" i="48" s="1"/>
  <c r="O957" i="48"/>
  <c r="U959" i="48"/>
  <c r="V959" i="48" s="1"/>
  <c r="N962" i="48"/>
  <c r="O962" i="48" s="1"/>
  <c r="P975" i="48"/>
  <c r="P974" i="48" s="1"/>
  <c r="P972" i="48" s="1"/>
  <c r="N975" i="48"/>
  <c r="O976" i="48"/>
  <c r="U985" i="48"/>
  <c r="V985" i="48" s="1"/>
  <c r="U986" i="48"/>
  <c r="V986" i="48" s="1"/>
  <c r="U1049" i="48"/>
  <c r="V1049" i="48" s="1"/>
  <c r="P1047" i="48"/>
  <c r="P1046" i="48" s="1"/>
  <c r="P1044" i="48" s="1"/>
  <c r="P1042" i="48" s="1"/>
  <c r="Q975" i="48"/>
  <c r="Q974" i="48" s="1"/>
  <c r="Q972" i="48" s="1"/>
  <c r="Q982" i="48"/>
  <c r="Q981" i="48" s="1"/>
  <c r="Q979" i="48" s="1"/>
  <c r="U987" i="48"/>
  <c r="V987" i="48" s="1"/>
  <c r="U989" i="48"/>
  <c r="V989" i="48" s="1"/>
  <c r="H996" i="48"/>
  <c r="U998" i="48"/>
  <c r="O1006" i="48"/>
  <c r="H1005" i="48"/>
  <c r="H1004" i="48" s="1"/>
  <c r="H1002" i="48" s="1"/>
  <c r="H1000" i="48" s="1"/>
  <c r="U1007" i="48"/>
  <c r="V1007" i="48" s="1"/>
  <c r="U1009" i="48"/>
  <c r="V1009" i="48" s="1"/>
  <c r="U1011" i="48"/>
  <c r="V1011" i="48" s="1"/>
  <c r="N1082" i="48"/>
  <c r="O1083" i="48"/>
  <c r="R1062" i="48"/>
  <c r="R1061" i="48" s="1"/>
  <c r="R1059" i="48" s="1"/>
  <c r="R1051" i="48" s="1"/>
  <c r="O1066" i="48"/>
  <c r="N1062" i="48"/>
  <c r="O1017" i="48"/>
  <c r="N1005" i="48"/>
  <c r="U1068" i="48"/>
  <c r="V1068" i="48" s="1"/>
  <c r="U1070" i="48"/>
  <c r="V1070" i="48" s="1"/>
  <c r="U1016" i="48"/>
  <c r="V1016" i="48" s="1"/>
  <c r="U1020" i="48"/>
  <c r="V1020" i="48" s="1"/>
  <c r="U1030" i="48"/>
  <c r="S1037" i="48"/>
  <c r="S1036" i="48" s="1"/>
  <c r="S1034" i="48" s="1"/>
  <c r="S1032" i="48" s="1"/>
  <c r="N1047" i="48"/>
  <c r="O1048" i="48"/>
  <c r="N1056" i="48"/>
  <c r="O1057" i="48"/>
  <c r="P1062" i="48"/>
  <c r="P1061" i="48" s="1"/>
  <c r="P1059" i="48" s="1"/>
  <c r="P1051" i="48" s="1"/>
  <c r="U1063" i="48"/>
  <c r="T1062" i="48"/>
  <c r="T1061" i="48" s="1"/>
  <c r="T1059" i="48" s="1"/>
  <c r="T1051" i="48" s="1"/>
  <c r="O1068" i="48"/>
  <c r="U1071" i="48"/>
  <c r="V1071" i="48" s="1"/>
  <c r="P1037" i="48"/>
  <c r="P1036" i="48" s="1"/>
  <c r="P1034" i="48" s="1"/>
  <c r="P1032" i="48" s="1"/>
  <c r="U1038" i="48"/>
  <c r="U1039" i="48"/>
  <c r="V1039" i="48" s="1"/>
  <c r="H1062" i="48"/>
  <c r="H1061" i="48" s="1"/>
  <c r="H1059" i="48" s="1"/>
  <c r="H1051" i="48" s="1"/>
  <c r="U1083" i="48"/>
  <c r="U1014" i="48"/>
  <c r="V1014" i="48" s="1"/>
  <c r="U1018" i="48"/>
  <c r="V1018" i="48" s="1"/>
  <c r="U1022" i="48"/>
  <c r="V1022" i="48" s="1"/>
  <c r="N1029" i="48"/>
  <c r="O1030" i="48"/>
  <c r="U1040" i="48"/>
  <c r="V1040" i="48" s="1"/>
  <c r="U1048" i="48"/>
  <c r="U1057" i="48"/>
  <c r="O1064" i="48"/>
  <c r="U1067" i="48"/>
  <c r="V1067" i="48" s="1"/>
  <c r="O1072" i="48"/>
  <c r="Q1082" i="48"/>
  <c r="Q1081" i="48" s="1"/>
  <c r="Q1079" i="48" s="1"/>
  <c r="Q1077" i="48" s="1"/>
  <c r="Q845" i="48" l="1"/>
  <c r="Q843" i="48" s="1"/>
  <c r="H547" i="48"/>
  <c r="H545" i="48" s="1"/>
  <c r="L393" i="48"/>
  <c r="N623" i="48"/>
  <c r="N621" i="48" s="1"/>
  <c r="V795" i="48"/>
  <c r="S623" i="48"/>
  <c r="S621" i="48" s="1"/>
  <c r="G393" i="48"/>
  <c r="G308" i="48" s="1"/>
  <c r="J393" i="48"/>
  <c r="O705" i="48"/>
  <c r="F393" i="48"/>
  <c r="F308" i="48" s="1"/>
  <c r="Q768" i="48"/>
  <c r="O542" i="48"/>
  <c r="O625" i="48"/>
  <c r="O626" i="48"/>
  <c r="T768" i="48"/>
  <c r="T623" i="48"/>
  <c r="T621" i="48" s="1"/>
  <c r="H845" i="48"/>
  <c r="H843" i="48" s="1"/>
  <c r="R329" i="48"/>
  <c r="R327" i="48" s="1"/>
  <c r="Q897" i="48"/>
  <c r="Q895" i="48" s="1"/>
  <c r="G808" i="48"/>
  <c r="C808" i="48"/>
  <c r="O997" i="48"/>
  <c r="R754" i="48"/>
  <c r="R752" i="48" s="1"/>
  <c r="R547" i="48"/>
  <c r="R545" i="48" s="1"/>
  <c r="S768" i="48"/>
  <c r="O403" i="48"/>
  <c r="Q329" i="48"/>
  <c r="Q327" i="48" s="1"/>
  <c r="T50" i="48"/>
  <c r="D808" i="48"/>
  <c r="S845" i="48"/>
  <c r="S843" i="48" s="1"/>
  <c r="Q623" i="48"/>
  <c r="Q621" i="48" s="1"/>
  <c r="O402" i="48"/>
  <c r="P21" i="48"/>
  <c r="V48" i="48"/>
  <c r="M808" i="48"/>
  <c r="T651" i="48"/>
  <c r="O137" i="48"/>
  <c r="P651" i="48"/>
  <c r="P623" i="48"/>
  <c r="P621" i="48" s="1"/>
  <c r="Q651" i="48"/>
  <c r="E308" i="48"/>
  <c r="M15" i="48"/>
  <c r="D15" i="48"/>
  <c r="N613" i="48"/>
  <c r="O613" i="48" s="1"/>
  <c r="O762" i="48"/>
  <c r="C15" i="48"/>
  <c r="L429" i="48"/>
  <c r="C393" i="48"/>
  <c r="C308" i="48" s="1"/>
  <c r="L308" i="48"/>
  <c r="O763" i="48"/>
  <c r="L113" i="48"/>
  <c r="J113" i="48"/>
  <c r="S897" i="48"/>
  <c r="S895" i="48" s="1"/>
  <c r="F429" i="48"/>
  <c r="P970" i="48"/>
  <c r="U886" i="48"/>
  <c r="H117" i="48"/>
  <c r="H115" i="48" s="1"/>
  <c r="U74" i="48"/>
  <c r="U73" i="48" s="1"/>
  <c r="O550" i="48"/>
  <c r="S329" i="48"/>
  <c r="S327" i="48" s="1"/>
  <c r="T314" i="48"/>
  <c r="T312" i="48" s="1"/>
  <c r="T310" i="48" s="1"/>
  <c r="D393" i="48"/>
  <c r="D308" i="48" s="1"/>
  <c r="U137" i="48"/>
  <c r="F15" i="48"/>
  <c r="L808" i="48"/>
  <c r="U821" i="48"/>
  <c r="V821" i="48" s="1"/>
  <c r="O655" i="48"/>
  <c r="T395" i="48"/>
  <c r="T393" i="48" s="1"/>
  <c r="U436" i="48"/>
  <c r="V436" i="48" s="1"/>
  <c r="O92" i="48"/>
  <c r="H754" i="48"/>
  <c r="H752" i="48" s="1"/>
  <c r="R651" i="48"/>
  <c r="M429" i="48"/>
  <c r="G429" i="48"/>
  <c r="P117" i="48"/>
  <c r="P115" i="48" s="1"/>
  <c r="P113" i="48" s="1"/>
  <c r="U291" i="48"/>
  <c r="P314" i="48"/>
  <c r="P312" i="48" s="1"/>
  <c r="P310" i="48" s="1"/>
  <c r="N136" i="48"/>
  <c r="O136" i="48" s="1"/>
  <c r="N169" i="48"/>
  <c r="U21" i="48"/>
  <c r="V21" i="48" s="1"/>
  <c r="U190" i="48"/>
  <c r="V190" i="48" s="1"/>
  <c r="O91" i="48"/>
  <c r="U65" i="48"/>
  <c r="U44" i="48"/>
  <c r="U43" i="48" s="1"/>
  <c r="V138" i="48"/>
  <c r="I429" i="48"/>
  <c r="K15" i="48"/>
  <c r="U181" i="48"/>
  <c r="V181" i="48" s="1"/>
  <c r="Q50" i="48"/>
  <c r="L15" i="48"/>
  <c r="C429" i="48"/>
  <c r="P19" i="48"/>
  <c r="P17" i="48" s="1"/>
  <c r="P15" i="48" s="1"/>
  <c r="F808" i="48"/>
  <c r="S754" i="48"/>
  <c r="S752" i="48" s="1"/>
  <c r="O656" i="48"/>
  <c r="O291" i="48"/>
  <c r="H361" i="48"/>
  <c r="H329" i="48" s="1"/>
  <c r="H327" i="48" s="1"/>
  <c r="M393" i="48"/>
  <c r="M308" i="48" s="1"/>
  <c r="K113" i="48"/>
  <c r="D113" i="48"/>
  <c r="Q547" i="48"/>
  <c r="Q545" i="48" s="1"/>
  <c r="T113" i="48"/>
  <c r="S117" i="48"/>
  <c r="S115" i="48" s="1"/>
  <c r="Q808" i="48"/>
  <c r="J808" i="48"/>
  <c r="Q970" i="48"/>
  <c r="E429" i="48"/>
  <c r="D429" i="48"/>
  <c r="T329" i="48"/>
  <c r="T327" i="48" s="1"/>
  <c r="J429" i="48"/>
  <c r="K429" i="48"/>
  <c r="U221" i="48"/>
  <c r="V182" i="48"/>
  <c r="O74" i="48"/>
  <c r="U120" i="48"/>
  <c r="M113" i="48"/>
  <c r="O155" i="48"/>
  <c r="N154" i="48"/>
  <c r="O154" i="48" s="1"/>
  <c r="E113" i="48"/>
  <c r="S393" i="48"/>
  <c r="O120" i="48"/>
  <c r="P768" i="48"/>
  <c r="H687" i="48"/>
  <c r="H685" i="48" s="1"/>
  <c r="O685" i="48" s="1"/>
  <c r="O688" i="48"/>
  <c r="S651" i="48"/>
  <c r="T547" i="48"/>
  <c r="T545" i="48" s="1"/>
  <c r="I113" i="48"/>
  <c r="S50" i="48"/>
  <c r="S15" i="48" s="1"/>
  <c r="Q81" i="48"/>
  <c r="Q79" i="48" s="1"/>
  <c r="Q15" i="48" s="1"/>
  <c r="R15" i="48"/>
  <c r="P810" i="48"/>
  <c r="O773" i="48"/>
  <c r="S113" i="48"/>
  <c r="R113" i="48"/>
  <c r="R768" i="48"/>
  <c r="O779" i="48"/>
  <c r="N778" i="48"/>
  <c r="O778" i="48" s="1"/>
  <c r="P547" i="48"/>
  <c r="P545" i="48" s="1"/>
  <c r="T15" i="48"/>
  <c r="U229" i="48"/>
  <c r="V230" i="48"/>
  <c r="Q117" i="48"/>
  <c r="Q115" i="48" s="1"/>
  <c r="Q113" i="48" s="1"/>
  <c r="O794" i="48"/>
  <c r="N793" i="48"/>
  <c r="O798" i="48"/>
  <c r="N797" i="48"/>
  <c r="O797" i="48" s="1"/>
  <c r="N450" i="48"/>
  <c r="O451" i="48"/>
  <c r="V427" i="48"/>
  <c r="U426" i="48"/>
  <c r="O332" i="48"/>
  <c r="N331" i="48"/>
  <c r="U84" i="48"/>
  <c r="V85" i="48"/>
  <c r="H517" i="48"/>
  <c r="O518" i="48"/>
  <c r="O43" i="48"/>
  <c r="H62" i="48"/>
  <c r="O62" i="48" s="1"/>
  <c r="O64" i="48"/>
  <c r="U64" i="48"/>
  <c r="V65" i="48"/>
  <c r="V109" i="48"/>
  <c r="U108" i="48"/>
  <c r="V74" i="48"/>
  <c r="U1056" i="48"/>
  <c r="V1057" i="48"/>
  <c r="V1038" i="48"/>
  <c r="U1037" i="48"/>
  <c r="N1055" i="48"/>
  <c r="O1056" i="48"/>
  <c r="U1029" i="48"/>
  <c r="V1030" i="48"/>
  <c r="O1062" i="48"/>
  <c r="N1061" i="48"/>
  <c r="O1082" i="48"/>
  <c r="N1081" i="48"/>
  <c r="V841" i="48"/>
  <c r="U840" i="48"/>
  <c r="O956" i="48"/>
  <c r="U815" i="48"/>
  <c r="V816" i="48"/>
  <c r="N837" i="48"/>
  <c r="O839" i="48"/>
  <c r="P754" i="48"/>
  <c r="P752" i="48" s="1"/>
  <c r="O812" i="48"/>
  <c r="N770" i="48"/>
  <c r="O772" i="48"/>
  <c r="U715" i="48"/>
  <c r="V716" i="48"/>
  <c r="V748" i="48"/>
  <c r="O748" i="48"/>
  <c r="V673" i="48"/>
  <c r="U672" i="48"/>
  <c r="V551" i="48"/>
  <c r="U550" i="48"/>
  <c r="O785" i="48"/>
  <c r="N784" i="48"/>
  <c r="O715" i="48"/>
  <c r="N714" i="48"/>
  <c r="O704" i="48"/>
  <c r="N702" i="48"/>
  <c r="N700" i="48" s="1"/>
  <c r="O700" i="48" s="1"/>
  <c r="U644" i="48"/>
  <c r="V645" i="48"/>
  <c r="U697" i="48"/>
  <c r="V698" i="48"/>
  <c r="V666" i="48"/>
  <c r="U665" i="48"/>
  <c r="O672" i="48"/>
  <c r="N671" i="48"/>
  <c r="O283" i="48"/>
  <c r="U362" i="48"/>
  <c r="V363" i="48"/>
  <c r="O729" i="48"/>
  <c r="N728" i="48"/>
  <c r="V416" i="48"/>
  <c r="U415" i="48"/>
  <c r="V415" i="48" s="1"/>
  <c r="V399" i="48"/>
  <c r="U398" i="48"/>
  <c r="J308" i="48"/>
  <c r="H302" i="48"/>
  <c r="O304" i="48"/>
  <c r="U283" i="48"/>
  <c r="V284" i="48"/>
  <c r="U245" i="48"/>
  <c r="V246" i="48"/>
  <c r="O212" i="48"/>
  <c r="H211" i="48"/>
  <c r="V323" i="48"/>
  <c r="U255" i="48"/>
  <c r="H631" i="48"/>
  <c r="O632" i="48"/>
  <c r="U297" i="48"/>
  <c r="V298" i="48"/>
  <c r="O268" i="48"/>
  <c r="N267" i="48"/>
  <c r="O237" i="48"/>
  <c r="N236" i="48"/>
  <c r="U170" i="48"/>
  <c r="V171" i="48"/>
  <c r="U212" i="48"/>
  <c r="O100" i="48"/>
  <c r="O119" i="48"/>
  <c r="O362" i="48"/>
  <c r="H71" i="48"/>
  <c r="O73" i="48"/>
  <c r="V92" i="48"/>
  <c r="U91" i="48"/>
  <c r="V91" i="48" s="1"/>
  <c r="H52" i="48"/>
  <c r="O54" i="48"/>
  <c r="V998" i="48"/>
  <c r="U997" i="48"/>
  <c r="O975" i="48"/>
  <c r="N974" i="48"/>
  <c r="O982" i="48"/>
  <c r="N981" i="48"/>
  <c r="U975" i="48"/>
  <c r="V976" i="48"/>
  <c r="V780" i="48"/>
  <c r="U779" i="48"/>
  <c r="T808" i="48"/>
  <c r="N756" i="48"/>
  <c r="O757" i="48"/>
  <c r="U676" i="48"/>
  <c r="V677" i="48"/>
  <c r="O539" i="48"/>
  <c r="N537" i="48"/>
  <c r="O537" i="48" s="1"/>
  <c r="O653" i="48"/>
  <c r="U832" i="48"/>
  <c r="V833" i="48"/>
  <c r="V880" i="48"/>
  <c r="O886" i="48"/>
  <c r="N885" i="48"/>
  <c r="O885" i="48" s="1"/>
  <c r="U798" i="48"/>
  <c r="V799" i="48"/>
  <c r="V627" i="48"/>
  <c r="U626" i="48"/>
  <c r="U729" i="48"/>
  <c r="V730" i="48"/>
  <c r="U632" i="48"/>
  <c r="V633" i="48"/>
  <c r="U518" i="48"/>
  <c r="V519" i="48"/>
  <c r="V422" i="48"/>
  <c r="U421" i="48"/>
  <c r="H675" i="48"/>
  <c r="O676" i="48"/>
  <c r="N435" i="48"/>
  <c r="O436" i="48"/>
  <c r="V291" i="48"/>
  <c r="U290" i="48"/>
  <c r="O280" i="48"/>
  <c r="O255" i="48"/>
  <c r="N254" i="48"/>
  <c r="H288" i="48"/>
  <c r="O290" i="48"/>
  <c r="O421" i="48"/>
  <c r="V404" i="48"/>
  <c r="U403" i="48"/>
  <c r="H296" i="48"/>
  <c r="O297" i="48"/>
  <c r="U268" i="48"/>
  <c r="V269" i="48"/>
  <c r="U451" i="48"/>
  <c r="V452" i="48"/>
  <c r="H471" i="48"/>
  <c r="O472" i="48"/>
  <c r="O282" i="48"/>
  <c r="U59" i="48"/>
  <c r="V60" i="48"/>
  <c r="N97" i="48"/>
  <c r="O99" i="48"/>
  <c r="N19" i="48"/>
  <c r="O169" i="48"/>
  <c r="O181" i="48"/>
  <c r="V55" i="48"/>
  <c r="U54" i="48"/>
  <c r="O190" i="48"/>
  <c r="V137" i="48"/>
  <c r="U136" i="48"/>
  <c r="V136" i="48" s="1"/>
  <c r="O84" i="48"/>
  <c r="O59" i="48"/>
  <c r="O1037" i="48"/>
  <c r="N1036" i="48"/>
  <c r="U773" i="48"/>
  <c r="V774" i="48"/>
  <c r="V886" i="48"/>
  <c r="U885" i="48"/>
  <c r="U757" i="48"/>
  <c r="V758" i="48"/>
  <c r="U688" i="48"/>
  <c r="V689" i="48"/>
  <c r="U472" i="48"/>
  <c r="V473" i="48"/>
  <c r="U315" i="48"/>
  <c r="V316" i="48"/>
  <c r="U542" i="48"/>
  <c r="V543" i="48"/>
  <c r="V408" i="48"/>
  <c r="U407" i="48"/>
  <c r="N1028" i="48"/>
  <c r="O1029" i="48"/>
  <c r="U1082" i="48"/>
  <c r="V1083" i="48"/>
  <c r="V1063" i="48"/>
  <c r="U1062" i="48"/>
  <c r="H994" i="48"/>
  <c r="O996" i="48"/>
  <c r="U967" i="48"/>
  <c r="V968" i="48"/>
  <c r="U1005" i="48"/>
  <c r="V1006" i="48"/>
  <c r="U1047" i="48"/>
  <c r="V1048" i="48"/>
  <c r="N1046" i="48"/>
  <c r="O1047" i="48"/>
  <c r="N1004" i="48"/>
  <c r="O1005" i="48"/>
  <c r="O955" i="48"/>
  <c r="N953" i="48"/>
  <c r="V957" i="48"/>
  <c r="U956" i="48"/>
  <c r="U982" i="48"/>
  <c r="N946" i="48"/>
  <c r="O947" i="48"/>
  <c r="H929" i="48"/>
  <c r="V948" i="48"/>
  <c r="U947" i="48"/>
  <c r="R897" i="48"/>
  <c r="R895" i="48" s="1"/>
  <c r="O821" i="48"/>
  <c r="N820" i="48"/>
  <c r="O832" i="48"/>
  <c r="N831" i="48"/>
  <c r="U785" i="48"/>
  <c r="V786" i="48"/>
  <c r="U705" i="48"/>
  <c r="V706" i="48"/>
  <c r="H726" i="48"/>
  <c r="H724" i="48" s="1"/>
  <c r="V618" i="48"/>
  <c r="U617" i="48"/>
  <c r="V617" i="48" s="1"/>
  <c r="V794" i="48"/>
  <c r="U793" i="48"/>
  <c r="V764" i="48"/>
  <c r="U763" i="48"/>
  <c r="U614" i="48"/>
  <c r="V615" i="48"/>
  <c r="U495" i="48"/>
  <c r="V496" i="48"/>
  <c r="V659" i="48"/>
  <c r="U656" i="48"/>
  <c r="H664" i="48"/>
  <c r="O665" i="48"/>
  <c r="Q308" i="48"/>
  <c r="V276" i="48"/>
  <c r="U275" i="48"/>
  <c r="O229" i="48"/>
  <c r="N228" i="48"/>
  <c r="O644" i="48"/>
  <c r="N643" i="48"/>
  <c r="N418" i="48"/>
  <c r="O420" i="48"/>
  <c r="H395" i="48"/>
  <c r="O397" i="48"/>
  <c r="O315" i="48"/>
  <c r="V306" i="48"/>
  <c r="U305" i="48"/>
  <c r="U237" i="48"/>
  <c r="V238" i="48"/>
  <c r="H494" i="48"/>
  <c r="O495" i="48"/>
  <c r="O244" i="48"/>
  <c r="N242" i="48"/>
  <c r="U155" i="48"/>
  <c r="V156" i="48"/>
  <c r="H425" i="48"/>
  <c r="O425" i="48" s="1"/>
  <c r="O426" i="48"/>
  <c r="U332" i="48"/>
  <c r="V221" i="48"/>
  <c r="U220" i="48"/>
  <c r="N104" i="48"/>
  <c r="O104" i="48" s="1"/>
  <c r="O106" i="48"/>
  <c r="O47" i="48"/>
  <c r="O170" i="48"/>
  <c r="V120" i="48"/>
  <c r="U119" i="48"/>
  <c r="N178" i="48"/>
  <c r="O180" i="48"/>
  <c r="V100" i="48"/>
  <c r="U99" i="48"/>
  <c r="V47" i="48"/>
  <c r="N187" i="48"/>
  <c r="O189" i="48"/>
  <c r="N81" i="48"/>
  <c r="O83" i="48"/>
  <c r="O58" i="48"/>
  <c r="N52" i="48"/>
  <c r="T429" i="48" l="1"/>
  <c r="R429" i="48"/>
  <c r="P429" i="48"/>
  <c r="N547" i="48"/>
  <c r="S808" i="48"/>
  <c r="T308" i="48"/>
  <c r="T1085" i="48" s="1"/>
  <c r="T13" i="48" s="1"/>
  <c r="C1085" i="48"/>
  <c r="C13" i="48" s="1"/>
  <c r="F1085" i="48"/>
  <c r="F13" i="48" s="1"/>
  <c r="S429" i="48"/>
  <c r="L1085" i="48"/>
  <c r="L13" i="48" s="1"/>
  <c r="S308" i="48"/>
  <c r="G1085" i="48"/>
  <c r="G13" i="48" s="1"/>
  <c r="D1085" i="48"/>
  <c r="D13" i="48" s="1"/>
  <c r="Q429" i="48"/>
  <c r="Q1085" i="48" s="1"/>
  <c r="Q13" i="48" s="1"/>
  <c r="M1085" i="48"/>
  <c r="M13" i="48" s="1"/>
  <c r="U189" i="48"/>
  <c r="V43" i="48"/>
  <c r="U19" i="48"/>
  <c r="V19" i="48" s="1"/>
  <c r="U820" i="48"/>
  <c r="V820" i="48" s="1"/>
  <c r="U180" i="48"/>
  <c r="V44" i="48"/>
  <c r="U435" i="48"/>
  <c r="V435" i="48" s="1"/>
  <c r="N117" i="48"/>
  <c r="O117" i="48" s="1"/>
  <c r="E1085" i="48"/>
  <c r="E13" i="48" s="1"/>
  <c r="J1085" i="48"/>
  <c r="J13" i="48" s="1"/>
  <c r="U228" i="48"/>
  <c r="V229" i="48"/>
  <c r="H50" i="48"/>
  <c r="H418" i="48"/>
  <c r="O418" i="48" s="1"/>
  <c r="V614" i="48"/>
  <c r="U613" i="48"/>
  <c r="V613" i="48" s="1"/>
  <c r="O946" i="48"/>
  <c r="N944" i="48"/>
  <c r="O288" i="48"/>
  <c r="V421" i="48"/>
  <c r="U420" i="48"/>
  <c r="V255" i="48"/>
  <c r="U254" i="48"/>
  <c r="V398" i="48"/>
  <c r="U397" i="48"/>
  <c r="O770" i="48"/>
  <c r="U814" i="48"/>
  <c r="V815" i="48"/>
  <c r="V840" i="48"/>
  <c r="U839" i="48"/>
  <c r="O1061" i="48"/>
  <c r="N1059" i="48"/>
  <c r="O1059" i="48" s="1"/>
  <c r="V108" i="48"/>
  <c r="U106" i="48"/>
  <c r="H515" i="48"/>
  <c r="O517" i="48"/>
  <c r="O331" i="48"/>
  <c r="N176" i="48"/>
  <c r="O176" i="48" s="1"/>
  <c r="O178" i="48"/>
  <c r="V305" i="48"/>
  <c r="U304" i="48"/>
  <c r="O643" i="48"/>
  <c r="N641" i="48"/>
  <c r="N639" i="48" s="1"/>
  <c r="O639" i="48" s="1"/>
  <c r="V275" i="48"/>
  <c r="U274" i="48"/>
  <c r="U272" i="48" s="1"/>
  <c r="V272" i="48" s="1"/>
  <c r="O664" i="48"/>
  <c r="H662" i="48"/>
  <c r="V763" i="48"/>
  <c r="U762" i="48"/>
  <c r="V762" i="48" s="1"/>
  <c r="V785" i="48"/>
  <c r="U784" i="48"/>
  <c r="U782" i="48" s="1"/>
  <c r="V782" i="48" s="1"/>
  <c r="H897" i="48"/>
  <c r="H895" i="48" s="1"/>
  <c r="V982" i="48"/>
  <c r="U981" i="48"/>
  <c r="N1002" i="48"/>
  <c r="O1004" i="48"/>
  <c r="V1047" i="48"/>
  <c r="U1046" i="48"/>
  <c r="U966" i="48"/>
  <c r="V967" i="48"/>
  <c r="N1026" i="48"/>
  <c r="O1028" i="48"/>
  <c r="V315" i="48"/>
  <c r="V472" i="48"/>
  <c r="U471" i="48"/>
  <c r="V757" i="48"/>
  <c r="U756" i="48"/>
  <c r="V451" i="48"/>
  <c r="U450" i="48"/>
  <c r="H294" i="48"/>
  <c r="O294" i="48" s="1"/>
  <c r="O296" i="48"/>
  <c r="O254" i="48"/>
  <c r="N252" i="48"/>
  <c r="O675" i="48"/>
  <c r="H669" i="48"/>
  <c r="V632" i="48"/>
  <c r="U631" i="48"/>
  <c r="V631" i="48" s="1"/>
  <c r="U797" i="48"/>
  <c r="V797" i="48" s="1"/>
  <c r="V798" i="48"/>
  <c r="O974" i="48"/>
  <c r="N972" i="48"/>
  <c r="V189" i="48"/>
  <c r="U187" i="48"/>
  <c r="V212" i="48"/>
  <c r="U211" i="48"/>
  <c r="V297" i="48"/>
  <c r="U296" i="48"/>
  <c r="N669" i="48"/>
  <c r="O671" i="48"/>
  <c r="V665" i="48"/>
  <c r="U664" i="48"/>
  <c r="O714" i="48"/>
  <c r="N712" i="48"/>
  <c r="V550" i="48"/>
  <c r="U549" i="48"/>
  <c r="N1053" i="48"/>
  <c r="O1055" i="48"/>
  <c r="V1056" i="48"/>
  <c r="U1055" i="48"/>
  <c r="U62" i="48"/>
  <c r="V62" i="48" s="1"/>
  <c r="V64" i="48"/>
  <c r="N448" i="48"/>
  <c r="O450" i="48"/>
  <c r="V220" i="48"/>
  <c r="U218" i="48"/>
  <c r="V1062" i="48"/>
  <c r="U1061" i="48"/>
  <c r="N95" i="48"/>
  <c r="O95" i="48" s="1"/>
  <c r="O97" i="48"/>
  <c r="H69" i="48"/>
  <c r="O69" i="48" s="1"/>
  <c r="O71" i="48"/>
  <c r="O236" i="48"/>
  <c r="N234" i="48"/>
  <c r="O728" i="48"/>
  <c r="N726" i="48"/>
  <c r="V697" i="48"/>
  <c r="U696" i="48"/>
  <c r="O793" i="48"/>
  <c r="N791" i="48"/>
  <c r="N79" i="48"/>
  <c r="O79" i="48" s="1"/>
  <c r="O81" i="48"/>
  <c r="V99" i="48"/>
  <c r="U97" i="48"/>
  <c r="V119" i="48"/>
  <c r="V332" i="48"/>
  <c r="U331" i="48"/>
  <c r="U154" i="48"/>
  <c r="V154" i="48" s="1"/>
  <c r="V155" i="48"/>
  <c r="H492" i="48"/>
  <c r="O494" i="48"/>
  <c r="V656" i="48"/>
  <c r="U655" i="48"/>
  <c r="V495" i="48"/>
  <c r="U494" i="48"/>
  <c r="U704" i="48"/>
  <c r="V705" i="48"/>
  <c r="O831" i="48"/>
  <c r="N829" i="48"/>
  <c r="N951" i="48"/>
  <c r="O951" i="48" s="1"/>
  <c r="O953" i="48"/>
  <c r="V773" i="48"/>
  <c r="U772" i="48"/>
  <c r="V54" i="48"/>
  <c r="N17" i="48"/>
  <c r="O19" i="48"/>
  <c r="V59" i="48"/>
  <c r="U58" i="48"/>
  <c r="V58" i="48" s="1"/>
  <c r="V403" i="48"/>
  <c r="U402" i="48"/>
  <c r="V402" i="48" s="1"/>
  <c r="V626" i="48"/>
  <c r="U625" i="48"/>
  <c r="V975" i="48"/>
  <c r="U974" i="48"/>
  <c r="U17" i="48"/>
  <c r="O267" i="48"/>
  <c r="N265" i="48"/>
  <c r="U244" i="48"/>
  <c r="V245" i="48"/>
  <c r="H300" i="48"/>
  <c r="O300" i="48" s="1"/>
  <c r="O302" i="48"/>
  <c r="U643" i="48"/>
  <c r="V644" i="48"/>
  <c r="V715" i="48"/>
  <c r="U714" i="48"/>
  <c r="O837" i="48"/>
  <c r="N835" i="48"/>
  <c r="O835" i="48" s="1"/>
  <c r="O1081" i="48"/>
  <c r="N1079" i="48"/>
  <c r="V1037" i="48"/>
  <c r="U1036" i="48"/>
  <c r="V84" i="48"/>
  <c r="U83" i="48"/>
  <c r="V426" i="48"/>
  <c r="U425" i="48"/>
  <c r="V425" i="48" s="1"/>
  <c r="N185" i="48"/>
  <c r="O185" i="48" s="1"/>
  <c r="O187" i="48"/>
  <c r="V237" i="48"/>
  <c r="U236" i="48"/>
  <c r="O820" i="48"/>
  <c r="N818" i="48"/>
  <c r="U955" i="48"/>
  <c r="V956" i="48"/>
  <c r="V407" i="48"/>
  <c r="V290" i="48"/>
  <c r="U288" i="48"/>
  <c r="V676" i="48"/>
  <c r="U675" i="48"/>
  <c r="V675" i="48" s="1"/>
  <c r="V283" i="48"/>
  <c r="U282" i="48"/>
  <c r="O52" i="48"/>
  <c r="N50" i="48"/>
  <c r="O50" i="48" s="1"/>
  <c r="O242" i="48"/>
  <c r="N240" i="48"/>
  <c r="O240" i="48" s="1"/>
  <c r="O228" i="48"/>
  <c r="N226" i="48"/>
  <c r="V793" i="48"/>
  <c r="U946" i="48"/>
  <c r="V947" i="48"/>
  <c r="N1044" i="48"/>
  <c r="O1046" i="48"/>
  <c r="V1005" i="48"/>
  <c r="U1004" i="48"/>
  <c r="H992" i="48"/>
  <c r="O992" i="48" s="1"/>
  <c r="O994" i="48"/>
  <c r="V1082" i="48"/>
  <c r="U1081" i="48"/>
  <c r="U541" i="48"/>
  <c r="V542" i="48"/>
  <c r="V688" i="48"/>
  <c r="U687" i="48"/>
  <c r="O1036" i="48"/>
  <c r="N1034" i="48"/>
  <c r="H469" i="48"/>
  <c r="O471" i="48"/>
  <c r="V268" i="48"/>
  <c r="U267" i="48"/>
  <c r="N433" i="48"/>
  <c r="O435" i="48"/>
  <c r="V518" i="48"/>
  <c r="U517" i="48"/>
  <c r="U728" i="48"/>
  <c r="V729" i="48"/>
  <c r="V832" i="48"/>
  <c r="U831" i="48"/>
  <c r="N754" i="48"/>
  <c r="O756" i="48"/>
  <c r="V779" i="48"/>
  <c r="U778" i="48"/>
  <c r="V778" i="48" s="1"/>
  <c r="O981" i="48"/>
  <c r="N979" i="48"/>
  <c r="O979" i="48" s="1"/>
  <c r="V997" i="48"/>
  <c r="U996" i="48"/>
  <c r="V180" i="48"/>
  <c r="U178" i="48"/>
  <c r="V170" i="48"/>
  <c r="U169" i="48"/>
  <c r="O631" i="48"/>
  <c r="H623" i="48"/>
  <c r="O211" i="48"/>
  <c r="H209" i="48"/>
  <c r="V362" i="48"/>
  <c r="N782" i="48"/>
  <c r="O782" i="48" s="1"/>
  <c r="O784" i="48"/>
  <c r="V672" i="48"/>
  <c r="U671" i="48"/>
  <c r="V1029" i="48"/>
  <c r="U1028" i="48"/>
  <c r="U71" i="48"/>
  <c r="V73" i="48"/>
  <c r="U669" i="48" l="1"/>
  <c r="N545" i="48"/>
  <c r="O545" i="48" s="1"/>
  <c r="O547" i="48"/>
  <c r="S1085" i="48"/>
  <c r="S13" i="48" s="1"/>
  <c r="V669" i="48"/>
  <c r="N115" i="48"/>
  <c r="U818" i="48"/>
  <c r="V818" i="48" s="1"/>
  <c r="U433" i="48"/>
  <c r="V433" i="48" s="1"/>
  <c r="H393" i="48"/>
  <c r="H308" i="48" s="1"/>
  <c r="U226" i="48"/>
  <c r="U224" i="48" s="1"/>
  <c r="V224" i="48" s="1"/>
  <c r="V228" i="48"/>
  <c r="H286" i="48"/>
  <c r="O286" i="48" s="1"/>
  <c r="N1042" i="48"/>
  <c r="O1042" i="48" s="1"/>
  <c r="O1044" i="48"/>
  <c r="N1051" i="48"/>
  <c r="O1051" i="48" s="1"/>
  <c r="O1053" i="48"/>
  <c r="O669" i="48"/>
  <c r="N651" i="48"/>
  <c r="U964" i="48"/>
  <c r="V966" i="48"/>
  <c r="N1000" i="48"/>
  <c r="O1000" i="48" s="1"/>
  <c r="O1002" i="48"/>
  <c r="H808" i="48"/>
  <c r="N768" i="48"/>
  <c r="O768" i="48" s="1"/>
  <c r="V1028" i="48"/>
  <c r="U1026" i="48"/>
  <c r="H621" i="48"/>
  <c r="O621" i="48" s="1"/>
  <c r="O623" i="48"/>
  <c r="V178" i="48"/>
  <c r="U176" i="48"/>
  <c r="V176" i="48" s="1"/>
  <c r="V687" i="48"/>
  <c r="U685" i="48"/>
  <c r="V685" i="48" s="1"/>
  <c r="V1081" i="48"/>
  <c r="U1079" i="48"/>
  <c r="V1004" i="48"/>
  <c r="U1002" i="48"/>
  <c r="O226" i="48"/>
  <c r="N224" i="48"/>
  <c r="O224" i="48" s="1"/>
  <c r="V282" i="48"/>
  <c r="U280" i="48"/>
  <c r="V955" i="48"/>
  <c r="U953" i="48"/>
  <c r="U641" i="48"/>
  <c r="V643" i="48"/>
  <c r="U242" i="48"/>
  <c r="V244" i="48"/>
  <c r="U52" i="48"/>
  <c r="V331" i="48"/>
  <c r="V97" i="48"/>
  <c r="U95" i="48"/>
  <c r="V95" i="48" s="1"/>
  <c r="O791" i="48"/>
  <c r="N789" i="48"/>
  <c r="O789" i="48" s="1"/>
  <c r="O726" i="48"/>
  <c r="N724" i="48"/>
  <c r="O724" i="48" s="1"/>
  <c r="V1061" i="48"/>
  <c r="U1059" i="48"/>
  <c r="V1059" i="48" s="1"/>
  <c r="V1055" i="48"/>
  <c r="U1053" i="48"/>
  <c r="V549" i="48"/>
  <c r="U547" i="48"/>
  <c r="V664" i="48"/>
  <c r="U662" i="48"/>
  <c r="V662" i="48" s="1"/>
  <c r="V296" i="48"/>
  <c r="U294" i="48"/>
  <c r="V294" i="48" s="1"/>
  <c r="V187" i="48"/>
  <c r="U185" i="48"/>
  <c r="V185" i="48" s="1"/>
  <c r="O252" i="48"/>
  <c r="N250" i="48"/>
  <c r="O250" i="48" s="1"/>
  <c r="V450" i="48"/>
  <c r="U448" i="48"/>
  <c r="V471" i="48"/>
  <c r="U469" i="48"/>
  <c r="V1046" i="48"/>
  <c r="U1044" i="48"/>
  <c r="V981" i="48"/>
  <c r="U979" i="48"/>
  <c r="V979" i="48" s="1"/>
  <c r="O662" i="48"/>
  <c r="H651" i="48"/>
  <c r="V397" i="48"/>
  <c r="U418" i="48"/>
  <c r="V418" i="48" s="1"/>
  <c r="V420" i="48"/>
  <c r="O944" i="48"/>
  <c r="N942" i="48"/>
  <c r="O942" i="48" s="1"/>
  <c r="V71" i="48"/>
  <c r="U69" i="48"/>
  <c r="V69" i="48" s="1"/>
  <c r="V541" i="48"/>
  <c r="U539" i="48"/>
  <c r="V288" i="48"/>
  <c r="U286" i="48"/>
  <c r="V236" i="48"/>
  <c r="U234" i="48"/>
  <c r="V17" i="48"/>
  <c r="V494" i="48"/>
  <c r="U492" i="48"/>
  <c r="N752" i="48"/>
  <c r="O752" i="48" s="1"/>
  <c r="O754" i="48"/>
  <c r="U726" i="48"/>
  <c r="V728" i="48"/>
  <c r="N431" i="48"/>
  <c r="O433" i="48"/>
  <c r="H467" i="48"/>
  <c r="O469" i="48"/>
  <c r="U944" i="48"/>
  <c r="V946" i="48"/>
  <c r="O818" i="48"/>
  <c r="N810" i="48"/>
  <c r="V83" i="48"/>
  <c r="U81" i="48"/>
  <c r="V1036" i="48"/>
  <c r="U1034" i="48"/>
  <c r="V714" i="48"/>
  <c r="U712" i="48"/>
  <c r="O265" i="48"/>
  <c r="N263" i="48"/>
  <c r="O263" i="48" s="1"/>
  <c r="V974" i="48"/>
  <c r="U972" i="48"/>
  <c r="V625" i="48"/>
  <c r="U623" i="48"/>
  <c r="V772" i="48"/>
  <c r="U770" i="48"/>
  <c r="V655" i="48"/>
  <c r="U653" i="48"/>
  <c r="H490" i="48"/>
  <c r="O490" i="48" s="1"/>
  <c r="O492" i="48"/>
  <c r="N446" i="48"/>
  <c r="O446" i="48" s="1"/>
  <c r="O448" i="48"/>
  <c r="N1024" i="48"/>
  <c r="O1024" i="48" s="1"/>
  <c r="O1026" i="48"/>
  <c r="H513" i="48"/>
  <c r="O513" i="48" s="1"/>
  <c r="O515" i="48"/>
  <c r="U812" i="48"/>
  <c r="V814" i="48"/>
  <c r="O1079" i="48"/>
  <c r="N1077" i="48"/>
  <c r="O1077" i="48" s="1"/>
  <c r="O829" i="48"/>
  <c r="N827" i="48"/>
  <c r="O827" i="48" s="1"/>
  <c r="H207" i="48"/>
  <c r="O209" i="48"/>
  <c r="V996" i="48"/>
  <c r="U994" i="48"/>
  <c r="V831" i="48"/>
  <c r="U829" i="48"/>
  <c r="V517" i="48"/>
  <c r="U515" i="48"/>
  <c r="V267" i="48"/>
  <c r="U265" i="48"/>
  <c r="O1034" i="48"/>
  <c r="N1032" i="48"/>
  <c r="O1032" i="48" s="1"/>
  <c r="U791" i="48"/>
  <c r="O115" i="48"/>
  <c r="N15" i="48"/>
  <c r="O17" i="48"/>
  <c r="U702" i="48"/>
  <c r="V704" i="48"/>
  <c r="U117" i="48"/>
  <c r="V696" i="48"/>
  <c r="U694" i="48"/>
  <c r="V694" i="48" s="1"/>
  <c r="O234" i="48"/>
  <c r="N232" i="48"/>
  <c r="O232" i="48" s="1"/>
  <c r="V218" i="48"/>
  <c r="U216" i="48"/>
  <c r="V216" i="48" s="1"/>
  <c r="O712" i="48"/>
  <c r="N710" i="48"/>
  <c r="O710" i="48" s="1"/>
  <c r="V211" i="48"/>
  <c r="U209" i="48"/>
  <c r="O972" i="48"/>
  <c r="N970" i="48"/>
  <c r="O970" i="48" s="1"/>
  <c r="V756" i="48"/>
  <c r="U754" i="48"/>
  <c r="V304" i="48"/>
  <c r="U302" i="48"/>
  <c r="V106" i="48"/>
  <c r="U104" i="48"/>
  <c r="V104" i="48" s="1"/>
  <c r="U837" i="48"/>
  <c r="V839" i="48"/>
  <c r="V254" i="48"/>
  <c r="U252" i="48"/>
  <c r="H15" i="48"/>
  <c r="U431" i="48" l="1"/>
  <c r="V431" i="48" s="1"/>
  <c r="V286" i="48"/>
  <c r="O651" i="48"/>
  <c r="U724" i="48"/>
  <c r="V724" i="48" s="1"/>
  <c r="V726" i="48"/>
  <c r="V953" i="48"/>
  <c r="U951" i="48"/>
  <c r="V951" i="48" s="1"/>
  <c r="V209" i="48"/>
  <c r="U207" i="48"/>
  <c r="V207" i="48" s="1"/>
  <c r="V702" i="48"/>
  <c r="U700" i="48"/>
  <c r="V700" i="48" s="1"/>
  <c r="V515" i="48"/>
  <c r="U513" i="48"/>
  <c r="V513" i="48" s="1"/>
  <c r="V994" i="48"/>
  <c r="U992" i="48"/>
  <c r="V992" i="48" s="1"/>
  <c r="V770" i="48"/>
  <c r="U768" i="48"/>
  <c r="V768" i="48" s="1"/>
  <c r="V972" i="48"/>
  <c r="U970" i="48"/>
  <c r="V970" i="48" s="1"/>
  <c r="V712" i="48"/>
  <c r="U710" i="48"/>
  <c r="V710" i="48" s="1"/>
  <c r="V81" i="48"/>
  <c r="U79" i="48"/>
  <c r="V79" i="48" s="1"/>
  <c r="V539" i="48"/>
  <c r="U537" i="48"/>
  <c r="V537" i="48" s="1"/>
  <c r="V469" i="48"/>
  <c r="U467" i="48"/>
  <c r="V467" i="48" s="1"/>
  <c r="V1053" i="48"/>
  <c r="U1051" i="48"/>
  <c r="V1051" i="48" s="1"/>
  <c r="V52" i="48"/>
  <c r="U50" i="48"/>
  <c r="U240" i="48"/>
  <c r="V240" i="48" s="1"/>
  <c r="V242" i="48"/>
  <c r="O467" i="48"/>
  <c r="H429" i="48"/>
  <c r="V1026" i="48"/>
  <c r="U1024" i="48"/>
  <c r="V1024" i="48" s="1"/>
  <c r="U835" i="48"/>
  <c r="V835" i="48" s="1"/>
  <c r="V837" i="48"/>
  <c r="N113" i="48"/>
  <c r="U810" i="48"/>
  <c r="V812" i="48"/>
  <c r="V944" i="48"/>
  <c r="U942" i="48"/>
  <c r="V942" i="48" s="1"/>
  <c r="N429" i="48"/>
  <c r="O431" i="48"/>
  <c r="V280" i="48"/>
  <c r="U278" i="48"/>
  <c r="V278" i="48" s="1"/>
  <c r="V1002" i="48"/>
  <c r="U1000" i="48"/>
  <c r="V1000" i="48" s="1"/>
  <c r="V791" i="48"/>
  <c r="U789" i="48"/>
  <c r="V789" i="48" s="1"/>
  <c r="O207" i="48"/>
  <c r="H113" i="48"/>
  <c r="V1079" i="48"/>
  <c r="U1077" i="48"/>
  <c r="V1077" i="48" s="1"/>
  <c r="V252" i="48"/>
  <c r="U250" i="48"/>
  <c r="V250" i="48" s="1"/>
  <c r="V302" i="48"/>
  <c r="U300" i="48"/>
  <c r="V300" i="48" s="1"/>
  <c r="V754" i="48"/>
  <c r="U752" i="48"/>
  <c r="V752" i="48" s="1"/>
  <c r="V117" i="48"/>
  <c r="U115" i="48"/>
  <c r="O15" i="48"/>
  <c r="V265" i="48"/>
  <c r="U263" i="48"/>
  <c r="V263" i="48" s="1"/>
  <c r="V829" i="48"/>
  <c r="U827" i="48"/>
  <c r="V827" i="48" s="1"/>
  <c r="V653" i="48"/>
  <c r="U651" i="48"/>
  <c r="V651" i="48" s="1"/>
  <c r="V623" i="48"/>
  <c r="U621" i="48"/>
  <c r="V621" i="48" s="1"/>
  <c r="V1034" i="48"/>
  <c r="U1032" i="48"/>
  <c r="V1032" i="48" s="1"/>
  <c r="O810" i="48"/>
  <c r="V492" i="48"/>
  <c r="U490" i="48"/>
  <c r="V490" i="48" s="1"/>
  <c r="V234" i="48"/>
  <c r="U232" i="48"/>
  <c r="V232" i="48" s="1"/>
  <c r="V1044" i="48"/>
  <c r="U1042" i="48"/>
  <c r="V1042" i="48" s="1"/>
  <c r="V448" i="48"/>
  <c r="U446" i="48"/>
  <c r="V446" i="48" s="1"/>
  <c r="V547" i="48"/>
  <c r="U545" i="48"/>
  <c r="V545" i="48" s="1"/>
  <c r="V641" i="48"/>
  <c r="U639" i="48"/>
  <c r="V639" i="48" s="1"/>
  <c r="V964" i="48"/>
  <c r="U962" i="48"/>
  <c r="V962" i="48" s="1"/>
  <c r="O429" i="48" l="1"/>
  <c r="H1085" i="48"/>
  <c r="H13" i="48" s="1"/>
  <c r="V810" i="48"/>
  <c r="V50" i="48"/>
  <c r="U15" i="48"/>
  <c r="V15" i="48" s="1"/>
  <c r="U429" i="48"/>
  <c r="V429" i="48" s="1"/>
  <c r="V115" i="48"/>
  <c r="U113" i="48"/>
  <c r="V113" i="48" s="1"/>
  <c r="O113" i="48"/>
  <c r="B4" i="25" l="1"/>
  <c r="C4" i="25" s="1"/>
  <c r="I19" i="28"/>
  <c r="I20" i="28"/>
  <c r="I22" i="28"/>
  <c r="I23" i="28"/>
  <c r="H19" i="28"/>
  <c r="H20" i="28"/>
  <c r="H22" i="28"/>
  <c r="H23" i="28"/>
  <c r="B9" i="28"/>
  <c r="H33" i="30"/>
  <c r="H34" i="30"/>
  <c r="H35" i="30"/>
  <c r="H30" i="30"/>
  <c r="G33" i="30"/>
  <c r="G34" i="30"/>
  <c r="G35" i="30"/>
  <c r="G30" i="30"/>
  <c r="B22" i="30"/>
  <c r="B20" i="30"/>
  <c r="B10" i="30"/>
  <c r="F27" i="29"/>
  <c r="B13" i="29"/>
  <c r="K874" i="50" l="1"/>
  <c r="K873" i="50"/>
  <c r="K869" i="50"/>
  <c r="K860" i="50"/>
  <c r="K859" i="50"/>
  <c r="K858" i="50"/>
  <c r="K857" i="50"/>
  <c r="K853" i="50"/>
  <c r="K851" i="50"/>
  <c r="K875" i="50" l="1"/>
  <c r="K868" i="50"/>
  <c r="K871" i="50"/>
  <c r="N871" i="50" s="1"/>
  <c r="K862" i="50"/>
  <c r="N862" i="50" s="1"/>
  <c r="K855" i="50"/>
  <c r="N855" i="50" s="1"/>
  <c r="I919" i="50"/>
  <c r="K870" i="50"/>
  <c r="K863" i="50"/>
  <c r="N851" i="50"/>
  <c r="P908" i="50"/>
  <c r="U908" i="50" s="1"/>
  <c r="N908" i="50"/>
  <c r="N901" i="50"/>
  <c r="P901" i="50"/>
  <c r="N874" i="50"/>
  <c r="N873" i="50"/>
  <c r="N869" i="50"/>
  <c r="N860" i="50"/>
  <c r="N859" i="50"/>
  <c r="N858" i="50"/>
  <c r="N857" i="50"/>
  <c r="N853" i="50"/>
  <c r="I922" i="50"/>
  <c r="I922" i="48"/>
  <c r="N922" i="48" s="1"/>
  <c r="O922" i="48" s="1"/>
  <c r="I927" i="50"/>
  <c r="I920" i="50"/>
  <c r="I918" i="50"/>
  <c r="K864" i="50"/>
  <c r="I926" i="50"/>
  <c r="I916" i="50"/>
  <c r="K876" i="50"/>
  <c r="I915" i="50"/>
  <c r="Q66" i="49"/>
  <c r="Q67" i="49"/>
  <c r="I883" i="50" l="1"/>
  <c r="K849" i="50"/>
  <c r="N849" i="50" s="1"/>
  <c r="N919" i="50"/>
  <c r="O919" i="50" s="1"/>
  <c r="P919" i="50"/>
  <c r="U919" i="50" s="1"/>
  <c r="V919" i="50" s="1"/>
  <c r="I914" i="50"/>
  <c r="P914" i="50" s="1"/>
  <c r="U914" i="50" s="1"/>
  <c r="V914" i="50" s="1"/>
  <c r="Q63" i="49"/>
  <c r="Q50" i="49" s="1"/>
  <c r="P926" i="50"/>
  <c r="U926" i="50" s="1"/>
  <c r="V926" i="50" s="1"/>
  <c r="N926" i="50"/>
  <c r="O926" i="50" s="1"/>
  <c r="P922" i="48"/>
  <c r="U922" i="48" s="1"/>
  <c r="V922" i="48" s="1"/>
  <c r="N864" i="50"/>
  <c r="P922" i="50"/>
  <c r="U922" i="50" s="1"/>
  <c r="V922" i="50" s="1"/>
  <c r="N922" i="50"/>
  <c r="O922" i="50" s="1"/>
  <c r="N876" i="50"/>
  <c r="N927" i="50"/>
  <c r="O927" i="50" s="1"/>
  <c r="P927" i="50"/>
  <c r="U927" i="50" s="1"/>
  <c r="V927" i="50" s="1"/>
  <c r="I936" i="50"/>
  <c r="I931" i="50"/>
  <c r="P920" i="50"/>
  <c r="U920" i="50" s="1"/>
  <c r="V920" i="50" s="1"/>
  <c r="N920" i="50"/>
  <c r="O920" i="50" s="1"/>
  <c r="P918" i="50"/>
  <c r="U918" i="50" s="1"/>
  <c r="V918" i="50" s="1"/>
  <c r="N918" i="50"/>
  <c r="O918" i="50" s="1"/>
  <c r="P916" i="50"/>
  <c r="U916" i="50" s="1"/>
  <c r="V916" i="50" s="1"/>
  <c r="N916" i="50"/>
  <c r="O916" i="50" s="1"/>
  <c r="N915" i="50"/>
  <c r="O915" i="50" s="1"/>
  <c r="P915" i="50"/>
  <c r="U915" i="50" s="1"/>
  <c r="V915" i="50" s="1"/>
  <c r="U901" i="50"/>
  <c r="N875" i="50"/>
  <c r="N870" i="50"/>
  <c r="N868" i="50"/>
  <c r="N863" i="50"/>
  <c r="S67" i="49"/>
  <c r="T67" i="49" s="1"/>
  <c r="R67" i="49"/>
  <c r="S64" i="49"/>
  <c r="R64" i="49"/>
  <c r="S66" i="49"/>
  <c r="T66" i="49" s="1"/>
  <c r="R66" i="49"/>
  <c r="Q29" i="49"/>
  <c r="Q28" i="49" s="1"/>
  <c r="I374" i="48"/>
  <c r="I900" i="50" l="1"/>
  <c r="I899" i="50" s="1"/>
  <c r="N914" i="50"/>
  <c r="O914" i="50" s="1"/>
  <c r="Q27" i="49"/>
  <c r="Q18" i="49" s="1"/>
  <c r="S63" i="49"/>
  <c r="S50" i="49" s="1"/>
  <c r="N936" i="50"/>
  <c r="P936" i="50"/>
  <c r="U936" i="50" s="1"/>
  <c r="V936" i="50" s="1"/>
  <c r="I933" i="50"/>
  <c r="P933" i="50" s="1"/>
  <c r="U933" i="50" s="1"/>
  <c r="V933" i="50" s="1"/>
  <c r="N931" i="50"/>
  <c r="P931" i="50"/>
  <c r="I930" i="50"/>
  <c r="P900" i="50"/>
  <c r="P899" i="50" s="1"/>
  <c r="U900" i="50"/>
  <c r="P883" i="50"/>
  <c r="I879" i="50"/>
  <c r="I878" i="50" s="1"/>
  <c r="I845" i="50" s="1"/>
  <c r="I843" i="50" s="1"/>
  <c r="N883" i="50"/>
  <c r="T64" i="49"/>
  <c r="R63" i="49"/>
  <c r="R31" i="49"/>
  <c r="P378" i="48"/>
  <c r="U378" i="48" s="1"/>
  <c r="V378" i="48" s="1"/>
  <c r="N378" i="48"/>
  <c r="O378" i="48" s="1"/>
  <c r="K325" i="48"/>
  <c r="P852" i="48"/>
  <c r="N374" i="48"/>
  <c r="O374" i="48" s="1"/>
  <c r="P374" i="48"/>
  <c r="U374" i="48" s="1"/>
  <c r="V374" i="48" s="1"/>
  <c r="K324" i="48"/>
  <c r="N900" i="50" l="1"/>
  <c r="N899" i="50" s="1"/>
  <c r="K865" i="50"/>
  <c r="N865" i="50" s="1"/>
  <c r="T63" i="49"/>
  <c r="O900" i="50"/>
  <c r="K411" i="50"/>
  <c r="I929" i="50"/>
  <c r="O936" i="50"/>
  <c r="N933" i="50"/>
  <c r="O933" i="50" s="1"/>
  <c r="U931" i="50"/>
  <c r="P930" i="50"/>
  <c r="P929" i="50" s="1"/>
  <c r="P897" i="50" s="1"/>
  <c r="P895" i="50" s="1"/>
  <c r="N930" i="50"/>
  <c r="O931" i="50"/>
  <c r="U899" i="50"/>
  <c r="V900" i="50"/>
  <c r="O899" i="50"/>
  <c r="O883" i="50"/>
  <c r="N879" i="50"/>
  <c r="U883" i="50"/>
  <c r="P879" i="50"/>
  <c r="P878" i="50" s="1"/>
  <c r="P845" i="50" s="1"/>
  <c r="P843" i="50" s="1"/>
  <c r="O852" i="48"/>
  <c r="R50" i="49"/>
  <c r="Q49" i="49"/>
  <c r="R29" i="49"/>
  <c r="S29" i="49"/>
  <c r="T31" i="49"/>
  <c r="I371" i="48"/>
  <c r="I369" i="48"/>
  <c r="P369" i="48" s="1"/>
  <c r="U369" i="48" s="1"/>
  <c r="V369" i="48" s="1"/>
  <c r="E31" i="30"/>
  <c r="G31" i="30" s="1"/>
  <c r="R319" i="48"/>
  <c r="N319" i="48"/>
  <c r="K318" i="48"/>
  <c r="P848" i="48"/>
  <c r="P847" i="48" s="1"/>
  <c r="U852" i="48"/>
  <c r="V852" i="48" s="1"/>
  <c r="R325" i="48"/>
  <c r="U325" i="48" s="1"/>
  <c r="V325" i="48" s="1"/>
  <c r="N325" i="48"/>
  <c r="O325" i="48" s="1"/>
  <c r="I366" i="48"/>
  <c r="R324" i="48"/>
  <c r="N324" i="48"/>
  <c r="K322" i="48"/>
  <c r="E32" i="30"/>
  <c r="G32" i="30" s="1"/>
  <c r="K848" i="50" l="1"/>
  <c r="K847" i="50" s="1"/>
  <c r="K845" i="50" s="1"/>
  <c r="K843" i="50" s="1"/>
  <c r="K808" i="50" s="1"/>
  <c r="K411" i="48"/>
  <c r="K410" i="48" s="1"/>
  <c r="K406" i="48" s="1"/>
  <c r="K395" i="48" s="1"/>
  <c r="K393" i="48" s="1"/>
  <c r="I897" i="50"/>
  <c r="I895" i="50" s="1"/>
  <c r="I808" i="50" s="1"/>
  <c r="I1085" i="50" s="1"/>
  <c r="I13" i="50" s="1"/>
  <c r="N411" i="50"/>
  <c r="K410" i="50"/>
  <c r="K406" i="50" s="1"/>
  <c r="K395" i="50" s="1"/>
  <c r="K393" i="50" s="1"/>
  <c r="K308" i="50" s="1"/>
  <c r="P808" i="50"/>
  <c r="P1085" i="50" s="1"/>
  <c r="P13" i="50" s="1"/>
  <c r="V931" i="50"/>
  <c r="U930" i="50"/>
  <c r="N929" i="50"/>
  <c r="O930" i="50"/>
  <c r="V899" i="50"/>
  <c r="V883" i="50"/>
  <c r="U879" i="50"/>
  <c r="O879" i="50"/>
  <c r="N878" i="50"/>
  <c r="O878" i="50" s="1"/>
  <c r="N848" i="50"/>
  <c r="L27" i="51"/>
  <c r="T50" i="49"/>
  <c r="S49" i="49"/>
  <c r="R49" i="49"/>
  <c r="Q48" i="49"/>
  <c r="T29" i="49"/>
  <c r="S28" i="49"/>
  <c r="S27" i="49" s="1"/>
  <c r="R28" i="49"/>
  <c r="N369" i="48"/>
  <c r="O369" i="48" s="1"/>
  <c r="N371" i="48"/>
  <c r="O371" i="48" s="1"/>
  <c r="P371" i="48"/>
  <c r="U371" i="48" s="1"/>
  <c r="V371" i="48" s="1"/>
  <c r="R322" i="48"/>
  <c r="U324" i="48"/>
  <c r="I365" i="48"/>
  <c r="I361" i="48" s="1"/>
  <c r="I329" i="48" s="1"/>
  <c r="I327" i="48" s="1"/>
  <c r="P366" i="48"/>
  <c r="N366" i="48"/>
  <c r="K314" i="48"/>
  <c r="K312" i="48" s="1"/>
  <c r="K310" i="48" s="1"/>
  <c r="O319" i="48"/>
  <c r="N318" i="48"/>
  <c r="O324" i="48"/>
  <c r="N322" i="48"/>
  <c r="O322" i="48" s="1"/>
  <c r="R318" i="48"/>
  <c r="U319" i="48"/>
  <c r="I410" i="48"/>
  <c r="I406" i="48" s="1"/>
  <c r="I395" i="48" s="1"/>
  <c r="I393" i="48" s="1"/>
  <c r="P411" i="48"/>
  <c r="E874" i="50"/>
  <c r="E873" i="50"/>
  <c r="E871" i="50"/>
  <c r="E869" i="50"/>
  <c r="E862" i="50"/>
  <c r="E860" i="50"/>
  <c r="E859" i="50"/>
  <c r="E857" i="50"/>
  <c r="E853" i="50"/>
  <c r="K1085" i="50" l="1"/>
  <c r="K13" i="50" s="1"/>
  <c r="R411" i="48"/>
  <c r="R410" i="48" s="1"/>
  <c r="R406" i="48" s="1"/>
  <c r="R395" i="48" s="1"/>
  <c r="R393" i="48" s="1"/>
  <c r="N411" i="48"/>
  <c r="O411" i="48" s="1"/>
  <c r="H862" i="50"/>
  <c r="O862" i="50" s="1"/>
  <c r="R862" i="50"/>
  <c r="U862" i="50" s="1"/>
  <c r="H871" i="50"/>
  <c r="O871" i="50" s="1"/>
  <c r="R871" i="50"/>
  <c r="U871" i="50" s="1"/>
  <c r="H873" i="50"/>
  <c r="O873" i="50" s="1"/>
  <c r="R873" i="50"/>
  <c r="U873" i="50" s="1"/>
  <c r="H859" i="50"/>
  <c r="O859" i="50" s="1"/>
  <c r="R859" i="50"/>
  <c r="U859" i="50" s="1"/>
  <c r="H874" i="50"/>
  <c r="O874" i="50" s="1"/>
  <c r="R874" i="50"/>
  <c r="U874" i="50" s="1"/>
  <c r="H869" i="50"/>
  <c r="O869" i="50" s="1"/>
  <c r="R869" i="50"/>
  <c r="U869" i="50" s="1"/>
  <c r="H857" i="50"/>
  <c r="O857" i="50" s="1"/>
  <c r="R857" i="50"/>
  <c r="U857" i="50" s="1"/>
  <c r="H860" i="50"/>
  <c r="O860" i="50" s="1"/>
  <c r="R860" i="50"/>
  <c r="U860" i="50" s="1"/>
  <c r="H853" i="50"/>
  <c r="O853" i="50" s="1"/>
  <c r="R853" i="50"/>
  <c r="U853" i="50" s="1"/>
  <c r="L31" i="51"/>
  <c r="N410" i="50"/>
  <c r="O929" i="50"/>
  <c r="N897" i="50"/>
  <c r="V930" i="50"/>
  <c r="U929" i="50"/>
  <c r="V879" i="50"/>
  <c r="U878" i="50"/>
  <c r="V878" i="50" s="1"/>
  <c r="N847" i="50"/>
  <c r="R48" i="49"/>
  <c r="Q46" i="49"/>
  <c r="K308" i="48"/>
  <c r="T49" i="49"/>
  <c r="S48" i="49"/>
  <c r="T48" i="49" s="1"/>
  <c r="R27" i="49"/>
  <c r="T28" i="49"/>
  <c r="E66" i="27"/>
  <c r="R314" i="48"/>
  <c r="R312" i="48" s="1"/>
  <c r="R310" i="48" s="1"/>
  <c r="O318" i="48"/>
  <c r="N314" i="48"/>
  <c r="N365" i="48"/>
  <c r="O366" i="48"/>
  <c r="U366" i="48"/>
  <c r="P365" i="48"/>
  <c r="P361" i="48" s="1"/>
  <c r="P329" i="48" s="1"/>
  <c r="P327" i="48" s="1"/>
  <c r="V324" i="48"/>
  <c r="U322" i="48"/>
  <c r="V322" i="48" s="1"/>
  <c r="I308" i="48"/>
  <c r="U318" i="48"/>
  <c r="V319" i="48"/>
  <c r="N410" i="48"/>
  <c r="P410" i="48"/>
  <c r="P406" i="48" s="1"/>
  <c r="P395" i="48" s="1"/>
  <c r="P393" i="48" s="1"/>
  <c r="E18" i="28"/>
  <c r="E21" i="28"/>
  <c r="D22" i="29"/>
  <c r="E17" i="28"/>
  <c r="D31" i="30"/>
  <c r="H31" i="30" s="1"/>
  <c r="E851" i="50"/>
  <c r="E855" i="50"/>
  <c r="E858" i="50"/>
  <c r="E849" i="50"/>
  <c r="E876" i="50"/>
  <c r="E868" i="50"/>
  <c r="E870" i="50"/>
  <c r="E875" i="50"/>
  <c r="R308" i="48" l="1"/>
  <c r="E71" i="27"/>
  <c r="U411" i="48"/>
  <c r="U410" i="48" s="1"/>
  <c r="U897" i="50"/>
  <c r="V897" i="50" s="1"/>
  <c r="V929" i="50"/>
  <c r="V859" i="50"/>
  <c r="V874" i="50"/>
  <c r="V862" i="50"/>
  <c r="H876" i="50"/>
  <c r="O876" i="50" s="1"/>
  <c r="R876" i="50"/>
  <c r="U876" i="50" s="1"/>
  <c r="H858" i="50"/>
  <c r="O858" i="50" s="1"/>
  <c r="R858" i="50"/>
  <c r="U858" i="50" s="1"/>
  <c r="V873" i="50"/>
  <c r="V871" i="50"/>
  <c r="V853" i="50"/>
  <c r="V857" i="50"/>
  <c r="V860" i="50"/>
  <c r="H875" i="50"/>
  <c r="O875" i="50" s="1"/>
  <c r="R875" i="50"/>
  <c r="U875" i="50" s="1"/>
  <c r="H870" i="50"/>
  <c r="O870" i="50" s="1"/>
  <c r="R870" i="50"/>
  <c r="U870" i="50" s="1"/>
  <c r="V869" i="50"/>
  <c r="H868" i="50"/>
  <c r="O868" i="50" s="1"/>
  <c r="R868" i="50"/>
  <c r="U868" i="50" s="1"/>
  <c r="H855" i="50"/>
  <c r="O855" i="50" s="1"/>
  <c r="R855" i="50"/>
  <c r="U855" i="50" s="1"/>
  <c r="H851" i="50"/>
  <c r="O851" i="50" s="1"/>
  <c r="R851" i="50"/>
  <c r="U851" i="50" s="1"/>
  <c r="H849" i="50"/>
  <c r="R849" i="50"/>
  <c r="N406" i="50"/>
  <c r="N895" i="50"/>
  <c r="O895" i="50" s="1"/>
  <c r="O897" i="50"/>
  <c r="N845" i="50"/>
  <c r="S46" i="49"/>
  <c r="R46" i="49"/>
  <c r="Q45" i="49"/>
  <c r="T27" i="49"/>
  <c r="S18" i="49"/>
  <c r="R18" i="49"/>
  <c r="Q17" i="49"/>
  <c r="Q16" i="49" s="1"/>
  <c r="D20" i="29"/>
  <c r="D24" i="29"/>
  <c r="V318" i="48"/>
  <c r="U314" i="48"/>
  <c r="U312" i="48" s="1"/>
  <c r="U365" i="48"/>
  <c r="V366" i="48"/>
  <c r="P308" i="48"/>
  <c r="N361" i="48"/>
  <c r="O365" i="48"/>
  <c r="O314" i="48"/>
  <c r="N312" i="48"/>
  <c r="N406" i="48"/>
  <c r="O410" i="48"/>
  <c r="D21" i="28"/>
  <c r="D18" i="28"/>
  <c r="D23" i="29"/>
  <c r="C22" i="29"/>
  <c r="D17" i="28"/>
  <c r="D25" i="29"/>
  <c r="C31" i="30"/>
  <c r="E865" i="50"/>
  <c r="E411" i="50"/>
  <c r="E863" i="50"/>
  <c r="V411" i="48" l="1"/>
  <c r="U895" i="50"/>
  <c r="V895" i="50" s="1"/>
  <c r="V858" i="50"/>
  <c r="V851" i="50"/>
  <c r="V876" i="50"/>
  <c r="V870" i="50"/>
  <c r="V855" i="50"/>
  <c r="V875" i="50"/>
  <c r="V868" i="50"/>
  <c r="H865" i="50"/>
  <c r="O865" i="50" s="1"/>
  <c r="R865" i="50"/>
  <c r="U865" i="50" s="1"/>
  <c r="E410" i="50"/>
  <c r="E406" i="50" s="1"/>
  <c r="E395" i="50" s="1"/>
  <c r="E393" i="50" s="1"/>
  <c r="E308" i="50" s="1"/>
  <c r="H411" i="50"/>
  <c r="R411" i="50"/>
  <c r="H863" i="50"/>
  <c r="O863" i="50" s="1"/>
  <c r="R863" i="50"/>
  <c r="U863" i="50" s="1"/>
  <c r="U849" i="50"/>
  <c r="O849" i="50"/>
  <c r="Q44" i="49"/>
  <c r="N395" i="50"/>
  <c r="N843" i="50"/>
  <c r="R45" i="49"/>
  <c r="T46" i="49"/>
  <c r="S45" i="49"/>
  <c r="S44" i="49" s="1"/>
  <c r="R17" i="49"/>
  <c r="T18" i="49"/>
  <c r="S17" i="49"/>
  <c r="D59" i="27"/>
  <c r="K27" i="51"/>
  <c r="D32" i="30"/>
  <c r="H32" i="30" s="1"/>
  <c r="D21" i="29"/>
  <c r="D66" i="27"/>
  <c r="C20" i="29"/>
  <c r="N310" i="48"/>
  <c r="O310" i="48" s="1"/>
  <c r="O312" i="48"/>
  <c r="N329" i="48"/>
  <c r="O361" i="48"/>
  <c r="V365" i="48"/>
  <c r="U361" i="48"/>
  <c r="U329" i="48" s="1"/>
  <c r="V312" i="48"/>
  <c r="U310" i="48"/>
  <c r="V310" i="48" s="1"/>
  <c r="O406" i="48"/>
  <c r="N395" i="48"/>
  <c r="V410" i="48"/>
  <c r="U406" i="48"/>
  <c r="C23" i="29"/>
  <c r="C24" i="29"/>
  <c r="G27" i="51"/>
  <c r="E864" i="50"/>
  <c r="E848" i="50" s="1"/>
  <c r="E847" i="50" s="1"/>
  <c r="E845" i="50" s="1"/>
  <c r="E843" i="50" s="1"/>
  <c r="E808" i="50" s="1"/>
  <c r="I908" i="48"/>
  <c r="G24" i="51" l="1"/>
  <c r="C25" i="29"/>
  <c r="E1085" i="50"/>
  <c r="E13" i="50" s="1"/>
  <c r="R44" i="49"/>
  <c r="Q14" i="49"/>
  <c r="R14" i="49" s="1"/>
  <c r="O27" i="51"/>
  <c r="H864" i="50"/>
  <c r="O864" i="50" s="1"/>
  <c r="R864" i="50"/>
  <c r="U864" i="50" s="1"/>
  <c r="U848" i="50" s="1"/>
  <c r="V865" i="50"/>
  <c r="U411" i="50"/>
  <c r="R410" i="50"/>
  <c r="R406" i="50" s="1"/>
  <c r="R395" i="50" s="1"/>
  <c r="R393" i="50" s="1"/>
  <c r="R308" i="50" s="1"/>
  <c r="H410" i="50"/>
  <c r="O411" i="50"/>
  <c r="V863" i="50"/>
  <c r="V849" i="50"/>
  <c r="G31" i="51"/>
  <c r="K31" i="51"/>
  <c r="N31" i="51" s="1"/>
  <c r="N27" i="51"/>
  <c r="M27" i="51"/>
  <c r="M31" i="51" s="1"/>
  <c r="N393" i="50"/>
  <c r="N808" i="50"/>
  <c r="T45" i="49"/>
  <c r="T17" i="49"/>
  <c r="S16" i="49"/>
  <c r="R16" i="49"/>
  <c r="C21" i="29"/>
  <c r="C32" i="30"/>
  <c r="V329" i="48"/>
  <c r="U327" i="48"/>
  <c r="V327" i="48" s="1"/>
  <c r="P908" i="48"/>
  <c r="U908" i="48" s="1"/>
  <c r="V908" i="48" s="1"/>
  <c r="N908" i="48"/>
  <c r="O908" i="48" s="1"/>
  <c r="I920" i="48"/>
  <c r="O329" i="48"/>
  <c r="N327" i="48"/>
  <c r="I927" i="48"/>
  <c r="N393" i="48"/>
  <c r="O395" i="48"/>
  <c r="V406" i="48"/>
  <c r="U395" i="48"/>
  <c r="C59" i="27"/>
  <c r="C66" i="27"/>
  <c r="D71" i="27"/>
  <c r="I901" i="48"/>
  <c r="H848" i="50" l="1"/>
  <c r="H847" i="50" s="1"/>
  <c r="H845" i="50" s="1"/>
  <c r="R848" i="50"/>
  <c r="R847" i="50" s="1"/>
  <c r="R845" i="50" s="1"/>
  <c r="R843" i="50" s="1"/>
  <c r="R808" i="50" s="1"/>
  <c r="R1085" i="50" s="1"/>
  <c r="R13" i="50" s="1"/>
  <c r="V864" i="50"/>
  <c r="H406" i="50"/>
  <c r="O410" i="50"/>
  <c r="V411" i="50"/>
  <c r="U410" i="50"/>
  <c r="U847" i="50"/>
  <c r="T44" i="49"/>
  <c r="S14" i="49"/>
  <c r="T14" i="49" s="1"/>
  <c r="N308" i="50"/>
  <c r="O327" i="48"/>
  <c r="N308" i="48"/>
  <c r="T16" i="49"/>
  <c r="D26" i="29"/>
  <c r="D61" i="27"/>
  <c r="D18" i="34"/>
  <c r="B19" i="27"/>
  <c r="P920" i="48"/>
  <c r="U920" i="48" s="1"/>
  <c r="V920" i="48" s="1"/>
  <c r="N920" i="48"/>
  <c r="O920" i="48" s="1"/>
  <c r="P901" i="48"/>
  <c r="N901" i="48"/>
  <c r="I918" i="48"/>
  <c r="I919" i="48"/>
  <c r="I916" i="48"/>
  <c r="P927" i="48"/>
  <c r="U927" i="48" s="1"/>
  <c r="V927" i="48" s="1"/>
  <c r="N927" i="48"/>
  <c r="O927" i="48" s="1"/>
  <c r="O393" i="48"/>
  <c r="V395" i="48"/>
  <c r="U393" i="48"/>
  <c r="B18" i="25"/>
  <c r="O848" i="50" l="1"/>
  <c r="V848" i="50"/>
  <c r="O847" i="50"/>
  <c r="I926" i="48"/>
  <c r="I914" i="48"/>
  <c r="N914" i="48" s="1"/>
  <c r="O914" i="48" s="1"/>
  <c r="V410" i="50"/>
  <c r="U406" i="50"/>
  <c r="H395" i="50"/>
  <c r="O406" i="50"/>
  <c r="H843" i="50"/>
  <c r="O845" i="50"/>
  <c r="U845" i="50"/>
  <c r="V847" i="50"/>
  <c r="C61" i="27"/>
  <c r="N1085" i="50"/>
  <c r="N13" i="50" s="1"/>
  <c r="C26" i="29"/>
  <c r="C71" i="27"/>
  <c r="B30" i="27"/>
  <c r="C18" i="25"/>
  <c r="B29" i="27"/>
  <c r="C16" i="25"/>
  <c r="I915" i="48"/>
  <c r="I900" i="48" s="1"/>
  <c r="I899" i="48" s="1"/>
  <c r="P918" i="48"/>
  <c r="U918" i="48" s="1"/>
  <c r="V918" i="48" s="1"/>
  <c r="N918" i="48"/>
  <c r="O918" i="48" s="1"/>
  <c r="O901" i="48"/>
  <c r="U901" i="48"/>
  <c r="N919" i="48"/>
  <c r="O919" i="48" s="1"/>
  <c r="P919" i="48"/>
  <c r="U919" i="48" s="1"/>
  <c r="V919" i="48" s="1"/>
  <c r="P916" i="48"/>
  <c r="U916" i="48" s="1"/>
  <c r="V916" i="48" s="1"/>
  <c r="N916" i="48"/>
  <c r="O916" i="48" s="1"/>
  <c r="O308" i="48"/>
  <c r="V393" i="48"/>
  <c r="U308" i="48"/>
  <c r="P914" i="48" l="1"/>
  <c r="U914" i="48" s="1"/>
  <c r="V914" i="48" s="1"/>
  <c r="P926" i="48"/>
  <c r="U926" i="48" s="1"/>
  <c r="V926" i="48" s="1"/>
  <c r="N926" i="48"/>
  <c r="O926" i="48" s="1"/>
  <c r="H393" i="50"/>
  <c r="O395" i="50"/>
  <c r="V406" i="50"/>
  <c r="U395" i="50"/>
  <c r="H808" i="50"/>
  <c r="O843" i="50"/>
  <c r="U843" i="50"/>
  <c r="V845" i="50"/>
  <c r="B42" i="27"/>
  <c r="P915" i="48"/>
  <c r="N915" i="48"/>
  <c r="V901" i="48"/>
  <c r="V308" i="48"/>
  <c r="B16" i="25" l="1"/>
  <c r="V395" i="50"/>
  <c r="U393" i="50"/>
  <c r="H308" i="50"/>
  <c r="O308" i="50" s="1"/>
  <c r="O393" i="50"/>
  <c r="V843" i="50"/>
  <c r="U808" i="50"/>
  <c r="O808" i="50"/>
  <c r="O915" i="48"/>
  <c r="N900" i="48"/>
  <c r="U915" i="48"/>
  <c r="P900" i="48"/>
  <c r="P899" i="48" s="1"/>
  <c r="H1085" i="50" l="1"/>
  <c r="H13" i="50" s="1"/>
  <c r="O13" i="50" s="1"/>
  <c r="U308" i="50"/>
  <c r="V308" i="50" s="1"/>
  <c r="V393" i="50"/>
  <c r="V808" i="50"/>
  <c r="V915" i="48"/>
  <c r="U900" i="48"/>
  <c r="O900" i="48"/>
  <c r="N899" i="48"/>
  <c r="U1085" i="50" l="1"/>
  <c r="V1085" i="50" s="1"/>
  <c r="O1085" i="50"/>
  <c r="O899" i="48"/>
  <c r="V900" i="48"/>
  <c r="U899" i="48"/>
  <c r="U13" i="50" l="1"/>
  <c r="V13" i="50" s="1"/>
  <c r="V899" i="48"/>
  <c r="F17" i="28" l="1"/>
  <c r="H17" i="28" s="1"/>
  <c r="I17" i="28" s="1"/>
  <c r="F18" i="28"/>
  <c r="F21" i="28"/>
  <c r="K873" i="48" l="1"/>
  <c r="K874" i="48"/>
  <c r="K869" i="48"/>
  <c r="B3" i="28"/>
  <c r="K859" i="48"/>
  <c r="E21" i="29" l="1"/>
  <c r="G21" i="29" s="1"/>
  <c r="K863" i="48"/>
  <c r="K871" i="48"/>
  <c r="N871" i="48" s="1"/>
  <c r="O871" i="48" s="1"/>
  <c r="I931" i="48"/>
  <c r="R873" i="48"/>
  <c r="U873" i="48" s="1"/>
  <c r="V873" i="48" s="1"/>
  <c r="N873" i="48"/>
  <c r="O873" i="48" s="1"/>
  <c r="N869" i="48"/>
  <c r="O869" i="48" s="1"/>
  <c r="R869" i="48"/>
  <c r="U869" i="48" s="1"/>
  <c r="V869" i="48" s="1"/>
  <c r="N874" i="48"/>
  <c r="O874" i="48" s="1"/>
  <c r="R874" i="48"/>
  <c r="U874" i="48" s="1"/>
  <c r="V874" i="48" s="1"/>
  <c r="R859" i="48"/>
  <c r="U859" i="48" s="1"/>
  <c r="V859" i="48" s="1"/>
  <c r="N859" i="48"/>
  <c r="O859" i="48" s="1"/>
  <c r="B4" i="28"/>
  <c r="H18" i="28"/>
  <c r="K868" i="48"/>
  <c r="K851" i="48"/>
  <c r="N851" i="48" s="1"/>
  <c r="K855" i="48"/>
  <c r="N855" i="48" s="1"/>
  <c r="K876" i="48"/>
  <c r="D24" i="51"/>
  <c r="K853" i="48" l="1"/>
  <c r="N853" i="48" s="1"/>
  <c r="K875" i="48"/>
  <c r="R871" i="48"/>
  <c r="U871" i="48" s="1"/>
  <c r="V871" i="48" s="1"/>
  <c r="D31" i="51"/>
  <c r="I930" i="48"/>
  <c r="P931" i="48"/>
  <c r="N931" i="48"/>
  <c r="O853" i="48"/>
  <c r="R853" i="48"/>
  <c r="U853" i="48" s="1"/>
  <c r="V853" i="48" s="1"/>
  <c r="R863" i="48"/>
  <c r="U863" i="48" s="1"/>
  <c r="V863" i="48" s="1"/>
  <c r="N863" i="48"/>
  <c r="O863" i="48" s="1"/>
  <c r="O855" i="48"/>
  <c r="R855" i="48"/>
  <c r="U855" i="48" s="1"/>
  <c r="V855" i="48" s="1"/>
  <c r="R851" i="48"/>
  <c r="U851" i="48" s="1"/>
  <c r="V851" i="48" s="1"/>
  <c r="O851" i="48"/>
  <c r="R875" i="48"/>
  <c r="U875" i="48" s="1"/>
  <c r="V875" i="48" s="1"/>
  <c r="N875" i="48"/>
  <c r="O875" i="48" s="1"/>
  <c r="R876" i="48"/>
  <c r="U876" i="48" s="1"/>
  <c r="V876" i="48" s="1"/>
  <c r="N876" i="48"/>
  <c r="O876" i="48" s="1"/>
  <c r="R868" i="48"/>
  <c r="U868" i="48" s="1"/>
  <c r="V868" i="48" s="1"/>
  <c r="N868" i="48"/>
  <c r="O868" i="48" s="1"/>
  <c r="B6" i="28"/>
  <c r="B8" i="28" s="1"/>
  <c r="B10" i="28" s="1"/>
  <c r="H21" i="28"/>
  <c r="K849" i="48" l="1"/>
  <c r="N930" i="48"/>
  <c r="O930" i="48" s="1"/>
  <c r="O931" i="48"/>
  <c r="U931" i="48"/>
  <c r="P930" i="48"/>
  <c r="N849" i="48" l="1"/>
  <c r="R849" i="48"/>
  <c r="U849" i="48" s="1"/>
  <c r="V849" i="48" s="1"/>
  <c r="U930" i="48"/>
  <c r="V930" i="48" s="1"/>
  <c r="V931" i="48"/>
  <c r="O849" i="48" l="1"/>
  <c r="F38" i="34" l="1"/>
  <c r="I883" i="48" l="1"/>
  <c r="P883" i="48" s="1"/>
  <c r="N883" i="48" l="1"/>
  <c r="O883" i="48" s="1"/>
  <c r="I879" i="48"/>
  <c r="I878" i="48" s="1"/>
  <c r="I845" i="48" s="1"/>
  <c r="I843" i="48" s="1"/>
  <c r="U883" i="48"/>
  <c r="P879" i="48"/>
  <c r="P878" i="48" s="1"/>
  <c r="P845" i="48" s="1"/>
  <c r="P843" i="48" s="1"/>
  <c r="N879" i="48" l="1"/>
  <c r="N878" i="48" s="1"/>
  <c r="O878" i="48" s="1"/>
  <c r="V883" i="48"/>
  <c r="U879" i="48"/>
  <c r="F95" i="34"/>
  <c r="O879" i="48" l="1"/>
  <c r="V879" i="48"/>
  <c r="U878" i="48"/>
  <c r="V878" i="48" s="1"/>
  <c r="E22" i="29" l="1"/>
  <c r="E20" i="29" l="1"/>
  <c r="G22" i="29"/>
  <c r="F41" i="34"/>
  <c r="F35" i="34"/>
  <c r="F59" i="34"/>
  <c r="F98" i="34"/>
  <c r="F104" i="34"/>
  <c r="K860" i="48"/>
  <c r="F71" i="34"/>
  <c r="F110" i="34"/>
  <c r="F74" i="34"/>
  <c r="F119" i="34"/>
  <c r="F65" i="34"/>
  <c r="F77" i="34"/>
  <c r="F93" i="34"/>
  <c r="F114" i="34"/>
  <c r="F68" i="34"/>
  <c r="F94" i="34"/>
  <c r="F107" i="34"/>
  <c r="F115" i="34"/>
  <c r="B5" i="29" l="1"/>
  <c r="I936" i="48"/>
  <c r="N860" i="48"/>
  <c r="O860" i="48" s="1"/>
  <c r="R860" i="48"/>
  <c r="U860" i="48" s="1"/>
  <c r="V860" i="48" s="1"/>
  <c r="G20" i="29"/>
  <c r="K858" i="48"/>
  <c r="F48" i="34"/>
  <c r="I18" i="28"/>
  <c r="F56" i="34"/>
  <c r="F118" i="34"/>
  <c r="F84" i="34"/>
  <c r="F87" i="34"/>
  <c r="F101" i="34"/>
  <c r="E26" i="29" l="1"/>
  <c r="K857" i="48"/>
  <c r="R857" i="48" s="1"/>
  <c r="U857" i="48" s="1"/>
  <c r="V857" i="48" s="1"/>
  <c r="R858" i="48"/>
  <c r="U858" i="48" s="1"/>
  <c r="V858" i="48" s="1"/>
  <c r="N858" i="48"/>
  <c r="O858" i="48" s="1"/>
  <c r="I933" i="48"/>
  <c r="P936" i="48"/>
  <c r="U936" i="48" s="1"/>
  <c r="V936" i="48" s="1"/>
  <c r="N936" i="48"/>
  <c r="H20" i="29"/>
  <c r="I21" i="28"/>
  <c r="F90" i="34"/>
  <c r="N857" i="48" l="1"/>
  <c r="E23" i="29"/>
  <c r="G23" i="29" s="1"/>
  <c r="H23" i="29" s="1"/>
  <c r="N933" i="48"/>
  <c r="O936" i="48"/>
  <c r="K870" i="48"/>
  <c r="P933" i="48"/>
  <c r="I929" i="48"/>
  <c r="I897" i="48" s="1"/>
  <c r="I895" i="48" s="1"/>
  <c r="I808" i="48" s="1"/>
  <c r="B3" i="29"/>
  <c r="K864" i="48"/>
  <c r="H27" i="51"/>
  <c r="E25" i="29"/>
  <c r="E24" i="29"/>
  <c r="B4" i="29"/>
  <c r="K865" i="48"/>
  <c r="C24" i="51" l="1"/>
  <c r="O24" i="51" s="1"/>
  <c r="O31" i="51" s="1"/>
  <c r="J27" i="51"/>
  <c r="I27" i="51"/>
  <c r="P27" i="51"/>
  <c r="O857" i="48"/>
  <c r="I1085" i="48"/>
  <c r="I13" i="48" s="1"/>
  <c r="E27" i="29"/>
  <c r="C4" i="27" s="1"/>
  <c r="B6" i="29"/>
  <c r="U933" i="48"/>
  <c r="P929" i="48"/>
  <c r="P897" i="48" s="1"/>
  <c r="P895" i="48" s="1"/>
  <c r="P808" i="48" s="1"/>
  <c r="P1085" i="48" s="1"/>
  <c r="P13" i="48" s="1"/>
  <c r="R864" i="48"/>
  <c r="U864" i="48" s="1"/>
  <c r="V864" i="48" s="1"/>
  <c r="N864" i="48"/>
  <c r="O864" i="48" s="1"/>
  <c r="R870" i="48"/>
  <c r="U870" i="48" s="1"/>
  <c r="V870" i="48" s="1"/>
  <c r="N870" i="48"/>
  <c r="O870" i="48" s="1"/>
  <c r="O933" i="48"/>
  <c r="N929" i="48"/>
  <c r="N865" i="48"/>
  <c r="R865" i="48"/>
  <c r="B8" i="29"/>
  <c r="G25" i="29"/>
  <c r="B7" i="29"/>
  <c r="G24" i="29"/>
  <c r="F24" i="51" l="1"/>
  <c r="E24" i="51"/>
  <c r="E31" i="51" s="1"/>
  <c r="C31" i="51"/>
  <c r="F31" i="51" s="1"/>
  <c r="E59" i="27"/>
  <c r="G59" i="27" s="1"/>
  <c r="H59" i="27" s="1"/>
  <c r="R27" i="51"/>
  <c r="Q27" i="51"/>
  <c r="O929" i="48"/>
  <c r="N897" i="48"/>
  <c r="V933" i="48"/>
  <c r="U929" i="48"/>
  <c r="U897" i="48" s="1"/>
  <c r="U865" i="48"/>
  <c r="O865" i="48"/>
  <c r="H24" i="51"/>
  <c r="P24" i="51" l="1"/>
  <c r="I24" i="51"/>
  <c r="I31" i="51" s="1"/>
  <c r="H31" i="51"/>
  <c r="J31" i="51" s="1"/>
  <c r="J24" i="51"/>
  <c r="V897" i="48"/>
  <c r="U895" i="48"/>
  <c r="V895" i="48" s="1"/>
  <c r="N895" i="48"/>
  <c r="O895" i="48" s="1"/>
  <c r="O897" i="48"/>
  <c r="V865" i="48"/>
  <c r="C14" i="27"/>
  <c r="F62" i="34"/>
  <c r="Q24" i="51" l="1"/>
  <c r="Q31" i="51" s="1"/>
  <c r="P31" i="51"/>
  <c r="R31" i="51" s="1"/>
  <c r="R24" i="51"/>
  <c r="C36" i="30"/>
  <c r="B10" i="25" s="1"/>
  <c r="B10" i="29" l="1"/>
  <c r="G26" i="29"/>
  <c r="G27" i="29" s="1"/>
  <c r="B14" i="27" l="1"/>
  <c r="B24" i="27" s="1"/>
  <c r="D126" i="34" l="1"/>
  <c r="C27" i="29" l="1"/>
  <c r="B9" i="25" s="1"/>
  <c r="H135" i="27"/>
  <c r="G135" i="27"/>
  <c r="F135" i="27"/>
  <c r="E135" i="27"/>
  <c r="D135" i="27"/>
  <c r="C135" i="27"/>
  <c r="G131" i="27"/>
  <c r="F131" i="27"/>
  <c r="E131" i="27"/>
  <c r="D131" i="27"/>
  <c r="C131" i="27"/>
  <c r="H129" i="27"/>
  <c r="H131" i="27" s="1"/>
  <c r="H127" i="27"/>
  <c r="G127" i="27"/>
  <c r="F127" i="27"/>
  <c r="E127" i="27"/>
  <c r="D127" i="27"/>
  <c r="C127" i="27"/>
  <c r="H123" i="27"/>
  <c r="G123" i="27"/>
  <c r="F123" i="27"/>
  <c r="E123" i="27"/>
  <c r="D123" i="27"/>
  <c r="C123" i="27"/>
  <c r="H117" i="27"/>
  <c r="G117" i="27"/>
  <c r="F117" i="27"/>
  <c r="E117" i="27"/>
  <c r="D117" i="27"/>
  <c r="C117" i="27"/>
  <c r="H111" i="27"/>
  <c r="G111" i="27"/>
  <c r="F111" i="27"/>
  <c r="E111" i="27"/>
  <c r="D111" i="27"/>
  <c r="C111" i="27"/>
  <c r="H107" i="27"/>
  <c r="G107" i="27"/>
  <c r="F107" i="27"/>
  <c r="E107" i="27"/>
  <c r="D107" i="27"/>
  <c r="C107" i="27"/>
  <c r="H102" i="27"/>
  <c r="G102" i="27"/>
  <c r="F102" i="27"/>
  <c r="E102" i="27"/>
  <c r="D102" i="27"/>
  <c r="C102" i="27"/>
  <c r="H90" i="27"/>
  <c r="G90" i="27"/>
  <c r="F90" i="27"/>
  <c r="E90" i="27"/>
  <c r="D90" i="27"/>
  <c r="C90" i="27"/>
  <c r="I84" i="27"/>
  <c r="G84" i="27"/>
  <c r="F84" i="27"/>
  <c r="E84" i="27"/>
  <c r="D84" i="27"/>
  <c r="C84" i="27"/>
  <c r="H82" i="27"/>
  <c r="H84" i="27" s="1"/>
  <c r="H79" i="27"/>
  <c r="G79" i="27"/>
  <c r="F79" i="27"/>
  <c r="E79" i="27"/>
  <c r="D79" i="27"/>
  <c r="C79" i="27"/>
  <c r="C73" i="27"/>
  <c r="C63" i="27"/>
  <c r="B20" i="25"/>
  <c r="C6" i="25"/>
  <c r="B6" i="25"/>
  <c r="C91" i="27" l="1"/>
  <c r="C97" i="27" s="1"/>
  <c r="C136" i="27" s="1"/>
  <c r="D24" i="28"/>
  <c r="B8" i="25" s="1"/>
  <c r="B11" i="25" s="1"/>
  <c r="F36" i="30" l="1"/>
  <c r="G24" i="28" l="1"/>
  <c r="F113" i="34" l="1"/>
  <c r="D36" i="30" l="1"/>
  <c r="B5" i="27" s="1"/>
  <c r="C10" i="25" s="1"/>
  <c r="B17" i="30" l="1"/>
  <c r="I32" i="30" l="1"/>
  <c r="F83" i="34" l="1"/>
  <c r="H22" i="29" l="1"/>
  <c r="I23" i="29" l="1"/>
  <c r="I22" i="29"/>
  <c r="J18" i="28"/>
  <c r="E36" i="30" l="1"/>
  <c r="C5" i="27" s="1"/>
  <c r="B49" i="27" s="1"/>
  <c r="B16" i="30"/>
  <c r="J21" i="28"/>
  <c r="E24" i="28"/>
  <c r="B3" i="27" s="1"/>
  <c r="C8" i="25" s="1"/>
  <c r="D5" i="27" l="1"/>
  <c r="C19" i="27"/>
  <c r="G36" i="30"/>
  <c r="B8" i="30" s="1"/>
  <c r="B9" i="30" s="1"/>
  <c r="B11" i="30" s="1"/>
  <c r="B21" i="30"/>
  <c r="B23" i="30" s="1"/>
  <c r="I31" i="30"/>
  <c r="H36" i="30"/>
  <c r="H24" i="29"/>
  <c r="F24" i="28"/>
  <c r="C3" i="27" s="1"/>
  <c r="B47" i="27" l="1"/>
  <c r="D3" i="27"/>
  <c r="I36" i="30"/>
  <c r="I24" i="29"/>
  <c r="H21" i="29"/>
  <c r="J17" i="28"/>
  <c r="H24" i="28"/>
  <c r="J24" i="28" s="1"/>
  <c r="I24" i="28"/>
  <c r="I21" i="29" l="1"/>
  <c r="I20" i="29"/>
  <c r="H25" i="29"/>
  <c r="D73" i="27"/>
  <c r="C30" i="27" l="1"/>
  <c r="D14" i="27"/>
  <c r="I25" i="29"/>
  <c r="F73" i="27"/>
  <c r="G71" i="27"/>
  <c r="G66" i="27" l="1"/>
  <c r="H66" i="27" s="1"/>
  <c r="H71" i="27"/>
  <c r="I71" i="27"/>
  <c r="E73" i="27"/>
  <c r="I66" i="27" l="1"/>
  <c r="D30" i="27"/>
  <c r="G73" i="27"/>
  <c r="I73" i="27" s="1"/>
  <c r="H73" i="27"/>
  <c r="I59" i="27" l="1"/>
  <c r="D27" i="29" l="1"/>
  <c r="I27" i="29" l="1"/>
  <c r="B4" i="27"/>
  <c r="C9" i="25" l="1"/>
  <c r="C11" i="25" s="1"/>
  <c r="B7" i="27"/>
  <c r="B9" i="27" s="1"/>
  <c r="C20" i="25" l="1"/>
  <c r="D63" i="27" l="1"/>
  <c r="D91" i="27" s="1"/>
  <c r="D97" i="27" s="1"/>
  <c r="D136" i="27" s="1"/>
  <c r="F80" i="34" l="1"/>
  <c r="F126" i="34" s="1"/>
  <c r="K862" i="48" l="1"/>
  <c r="K848" i="48" l="1"/>
  <c r="K847" i="48" s="1"/>
  <c r="K845" i="48" s="1"/>
  <c r="R862" i="48"/>
  <c r="N862" i="48"/>
  <c r="N848" i="48" s="1"/>
  <c r="N847" i="48" s="1"/>
  <c r="H26" i="29"/>
  <c r="H27" i="29" s="1"/>
  <c r="B12" i="29"/>
  <c r="B14" i="29" s="1"/>
  <c r="B51" i="27"/>
  <c r="I26" i="29"/>
  <c r="K843" i="48" l="1"/>
  <c r="E61" i="27"/>
  <c r="G61" i="27" s="1"/>
  <c r="H61" i="27" s="1"/>
  <c r="O862" i="48"/>
  <c r="U862" i="48"/>
  <c r="R848" i="48"/>
  <c r="R847" i="48" s="1"/>
  <c r="R845" i="48" s="1"/>
  <c r="R843" i="48" s="1"/>
  <c r="R808" i="48" s="1"/>
  <c r="R1085" i="48" s="1"/>
  <c r="R13" i="48" s="1"/>
  <c r="B48" i="27"/>
  <c r="C7" i="27"/>
  <c r="C9" i="27" s="1"/>
  <c r="F63" i="27"/>
  <c r="F91" i="27" s="1"/>
  <c r="F97" i="27" s="1"/>
  <c r="F136" i="27" s="1"/>
  <c r="D4" i="27"/>
  <c r="K808" i="48" l="1"/>
  <c r="V862" i="48"/>
  <c r="U848" i="48"/>
  <c r="O848" i="48"/>
  <c r="C29" i="27"/>
  <c r="C42" i="27" s="1"/>
  <c r="E63" i="27"/>
  <c r="E91" i="27" s="1"/>
  <c r="E97" i="27" s="1"/>
  <c r="E136" i="27" s="1"/>
  <c r="D9" i="27"/>
  <c r="D7" i="27"/>
  <c r="B50" i="27"/>
  <c r="K1085" i="48" l="1"/>
  <c r="N845" i="48"/>
  <c r="O847" i="48"/>
  <c r="V848" i="48"/>
  <c r="U847" i="48"/>
  <c r="C24" i="27"/>
  <c r="D24" i="27" s="1"/>
  <c r="G63" i="27"/>
  <c r="I61" i="27"/>
  <c r="H63" i="27"/>
  <c r="H91" i="27" s="1"/>
  <c r="H97" i="27" s="1"/>
  <c r="H136" i="27" s="1"/>
  <c r="D19" i="27"/>
  <c r="B52" i="27"/>
  <c r="K13" i="48" l="1"/>
  <c r="O845" i="48"/>
  <c r="N843" i="48"/>
  <c r="V847" i="48"/>
  <c r="U845" i="48"/>
  <c r="D42" i="27"/>
  <c r="G91" i="27"/>
  <c r="I63" i="27"/>
  <c r="V845" i="48" l="1"/>
  <c r="U843" i="48"/>
  <c r="O843" i="48"/>
  <c r="N808" i="48"/>
  <c r="D29" i="27"/>
  <c r="G97" i="27"/>
  <c r="G136" i="27" s="1"/>
  <c r="I136" i="27" s="1"/>
  <c r="I91" i="27"/>
  <c r="I97" i="27" s="1"/>
  <c r="N1085" i="48" l="1"/>
  <c r="O808" i="48"/>
  <c r="V843" i="48"/>
  <c r="U808" i="48"/>
  <c r="N13" i="48" l="1"/>
  <c r="V808" i="48"/>
  <c r="U1085" i="48"/>
  <c r="O1085" i="48"/>
  <c r="O13" i="48" l="1"/>
  <c r="V1085" i="48"/>
  <c r="U13" i="48"/>
  <c r="V13" i="48" s="1"/>
</calcChain>
</file>

<file path=xl/comments1.xml><?xml version="1.0" encoding="utf-8"?>
<comments xmlns="http://schemas.openxmlformats.org/spreadsheetml/2006/main">
  <authors>
    <author>Lenovo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<sst xmlns="http://schemas.openxmlformats.org/spreadsheetml/2006/main" count="4262" uniqueCount="1131">
  <si>
    <t>PROGRAM</t>
  </si>
  <si>
    <t>NO</t>
  </si>
  <si>
    <t>KODE</t>
  </si>
  <si>
    <t>Layanan Perkantoran</t>
  </si>
  <si>
    <t>001</t>
  </si>
  <si>
    <t>Belanja Barang Operasional Lainnya</t>
  </si>
  <si>
    <t>002</t>
  </si>
  <si>
    <t>JUMLAH</t>
  </si>
  <si>
    <t>Pelayanan Kesehatan Polri</t>
  </si>
  <si>
    <t>Layanan Kesehatan</t>
  </si>
  <si>
    <t>003</t>
  </si>
  <si>
    <t>Dukungan Operasional Pertahanan dan Keamanan</t>
  </si>
  <si>
    <t>A</t>
  </si>
  <si>
    <t>BW</t>
  </si>
  <si>
    <t>GO</t>
  </si>
  <si>
    <t>G</t>
  </si>
  <si>
    <t>R</t>
  </si>
  <si>
    <t>W</t>
  </si>
  <si>
    <t>AD</t>
  </si>
  <si>
    <t>AV</t>
  </si>
  <si>
    <t>AY</t>
  </si>
  <si>
    <t>BB</t>
  </si>
  <si>
    <t>BU</t>
  </si>
  <si>
    <t>Belanja Modal Peralatan dan Mesin</t>
  </si>
  <si>
    <t xml:space="preserve"> </t>
  </si>
  <si>
    <t>525111 BLU</t>
  </si>
  <si>
    <t>525112 BLU</t>
  </si>
  <si>
    <t>525113 BLU</t>
  </si>
  <si>
    <t>Dukungan Pelayanan Internal Perkantoran Polri</t>
  </si>
  <si>
    <t>525115 BLU</t>
  </si>
  <si>
    <t>Q</t>
  </si>
  <si>
    <t xml:space="preserve">N </t>
  </si>
  <si>
    <t xml:space="preserve">P </t>
  </si>
  <si>
    <t xml:space="preserve">FS </t>
  </si>
  <si>
    <t xml:space="preserve">E </t>
  </si>
  <si>
    <t>Dukungan Manajemen dan Teknik Sarpras</t>
  </si>
  <si>
    <t>537112 BLU</t>
  </si>
  <si>
    <t xml:space="preserve">F </t>
  </si>
  <si>
    <t xml:space="preserve">Q </t>
  </si>
  <si>
    <t>TOTAL</t>
  </si>
  <si>
    <t>%</t>
  </si>
  <si>
    <t>REALISASI</t>
  </si>
  <si>
    <t>SISA</t>
  </si>
  <si>
    <t>E</t>
  </si>
  <si>
    <t>BR</t>
  </si>
  <si>
    <t>BS</t>
  </si>
  <si>
    <t>CL</t>
  </si>
  <si>
    <t>AO</t>
  </si>
  <si>
    <t>Tugas Teknis Lainnya Polri</t>
  </si>
  <si>
    <t>Aparatur Polri</t>
  </si>
  <si>
    <t>FS</t>
  </si>
  <si>
    <t>FY</t>
  </si>
  <si>
    <t>Pengembangan Peralatan Polri</t>
  </si>
  <si>
    <t>Pemenuhan Almatsus (Alat Material Khusus)</t>
  </si>
  <si>
    <t>065</t>
  </si>
  <si>
    <t>Peralatan Kesehatan</t>
  </si>
  <si>
    <t>Operasional dan Pemeliharaan Kantor</t>
  </si>
  <si>
    <t>BH</t>
  </si>
  <si>
    <t>KA</t>
  </si>
  <si>
    <t>525114 BLU</t>
  </si>
  <si>
    <t>Gaji Dan Tunjangan</t>
  </si>
  <si>
    <t>QW</t>
  </si>
  <si>
    <t>QX</t>
  </si>
  <si>
    <t>URAIAN</t>
  </si>
  <si>
    <t>PAGU</t>
  </si>
  <si>
    <t>ANGGARAN</t>
  </si>
  <si>
    <t xml:space="preserve">AV </t>
  </si>
  <si>
    <t xml:space="preserve">BH </t>
  </si>
  <si>
    <t xml:space="preserve">BO </t>
  </si>
  <si>
    <t xml:space="preserve">BQ </t>
  </si>
  <si>
    <t xml:space="preserve">BT </t>
  </si>
  <si>
    <t>DX</t>
  </si>
  <si>
    <t xml:space="preserve">JW </t>
  </si>
  <si>
    <t xml:space="preserve">JZ </t>
  </si>
  <si>
    <t>RT</t>
  </si>
  <si>
    <t>525121 BLU</t>
  </si>
  <si>
    <t>525129 BLU</t>
  </si>
  <si>
    <t>Pengembangan Fasilitas dan Kontruksi Polri</t>
  </si>
  <si>
    <t>Pemenuhan Fasilitas Pendukung</t>
  </si>
  <si>
    <t>078</t>
  </si>
  <si>
    <t>Pembangunan Fasilitas Kesehatan</t>
  </si>
  <si>
    <t>CR</t>
  </si>
  <si>
    <t>537113 BLU</t>
  </si>
  <si>
    <t>Belanja Modal Gedung dan Bangunan</t>
  </si>
  <si>
    <t>Belanja Barang</t>
  </si>
  <si>
    <t>Belanja Barang Persediaan Barang Konsumsi - BLU</t>
  </si>
  <si>
    <t>Belanja Jasa</t>
  </si>
  <si>
    <t>Belanja Pemeliharaan</t>
  </si>
  <si>
    <t>Belanja Barang Persediaan Lainnya</t>
  </si>
  <si>
    <t>PEMBAYARAN GAJI, LEMBUR, HONORARIUM DAN VAKASI</t>
  </si>
  <si>
    <t>PENYUSUNAN PROGRAM ANGGARAN DAN RENCANA KERJA</t>
  </si>
  <si>
    <t>PENGADAAN MAKANAN / MINUMAN DAYA TAHAN TUBUH / UM PNS</t>
  </si>
  <si>
    <t>MAKAN PASIEN</t>
  </si>
  <si>
    <t>DUKUNGAN PENYELENGGARAAN PELAYANAN KESEHATAN</t>
  </si>
  <si>
    <t>PENYELENGGARAAN SISTEM AKUNTANSI PEMERINTAH</t>
  </si>
  <si>
    <t>PEMELIHARAAN KENDARAAN KHUSUS</t>
  </si>
  <si>
    <t>PEMELIHARAAN PERALATAN KANTOR</t>
  </si>
  <si>
    <t>DUKUNGAN OPERASIONAL SATKER</t>
  </si>
  <si>
    <t>JV</t>
  </si>
  <si>
    <t>POLIKLINIK/OBAT-OBATAN</t>
  </si>
  <si>
    <t>HONORARIUM MEDIS, PARAMEDIS DAN NON MEDIS</t>
  </si>
  <si>
    <t>HONORARIUM SAI/SAKPA/SIMAK/SMAP/PENGELOLA KEUANGAN</t>
  </si>
  <si>
    <t>PEMELIHARAAN GEDUNG KESEHATAN</t>
  </si>
  <si>
    <t>PENYUSUNAN RKA-KL DAN DIPA</t>
  </si>
  <si>
    <t>TV</t>
  </si>
  <si>
    <t>PENYUSUNAN EVALUASI LKIP</t>
  </si>
  <si>
    <t>JASA POS / GIRO / SERTIFIKAT</t>
  </si>
  <si>
    <t>ULP NON ORGANIK / JAGA FUNGSI</t>
  </si>
  <si>
    <t>PEMBINAAN FUNGSI - FUNGSI</t>
  </si>
  <si>
    <t>PENYUSUNAN PERJANJIAN KINERJA</t>
  </si>
  <si>
    <t>PEMBAYARAN GAJI DAN TUNJANGAN</t>
  </si>
  <si>
    <t>PENGADAAN ALKES</t>
  </si>
  <si>
    <t>PENGADAAN NON ALKES</t>
  </si>
  <si>
    <t>PERALATAN MESIN KANTOR</t>
  </si>
  <si>
    <t>PEMELIHARAAN KENDARAAN BERMOTOR RODA 4/6/10</t>
  </si>
  <si>
    <t>PEMELIHARAAN KENDARAAN BERMOTOR RODA 2 (DUA)</t>
  </si>
  <si>
    <t>PEMBANGUNAN GEDUNG KHUSUS</t>
  </si>
  <si>
    <t>BLU</t>
  </si>
  <si>
    <t>RM</t>
  </si>
  <si>
    <t>Belanja Modal</t>
  </si>
  <si>
    <t>Belanja Pegawai</t>
  </si>
  <si>
    <t>ANGGARAN AWAL</t>
  </si>
  <si>
    <t>ANGGARAN SETELAH REVISI</t>
  </si>
  <si>
    <t>Pendapatan</t>
  </si>
  <si>
    <t xml:space="preserve">   Pendapatan PNBP</t>
  </si>
  <si>
    <t xml:space="preserve">   Pendapatan Lain-lain</t>
  </si>
  <si>
    <t>Jumlah Pendapatan</t>
  </si>
  <si>
    <t>Belanja</t>
  </si>
  <si>
    <t xml:space="preserve">   Belanja Pegawai</t>
  </si>
  <si>
    <t xml:space="preserve">   Belanja Barang</t>
  </si>
  <si>
    <t xml:space="preserve">   Belanja Modal</t>
  </si>
  <si>
    <t>Jumlah Belanja</t>
  </si>
  <si>
    <t>Dukungan Manajemen dan Pelaksanaan</t>
  </si>
  <si>
    <t xml:space="preserve">Peningkatan Sarana dan Prasarana </t>
  </si>
  <si>
    <t>TOTAL BELANJA</t>
  </si>
  <si>
    <t>Pendapatan Jasa Layanan Perbankan BLU</t>
  </si>
  <si>
    <t>% REAL ANGGR</t>
  </si>
  <si>
    <t>Belanja Bantuan Sosial</t>
  </si>
  <si>
    <t>Total Belanja Kotor</t>
  </si>
  <si>
    <t>Pengembalian Belanja</t>
  </si>
  <si>
    <t xml:space="preserve">Total Belanja </t>
  </si>
  <si>
    <t>SUMBER DANA</t>
  </si>
  <si>
    <t>Rupiah Murni</t>
  </si>
  <si>
    <t>Pinjaman Luar Negeri</t>
  </si>
  <si>
    <t>Rupiah Murni Pendamping</t>
  </si>
  <si>
    <t>PNBP</t>
  </si>
  <si>
    <t>Pinjaman Dalam Negeri</t>
  </si>
  <si>
    <t>Hibah Langsung DN</t>
  </si>
  <si>
    <t>Hibah Langsung LN</t>
  </si>
  <si>
    <t>Hibah Langsung Brg DN</t>
  </si>
  <si>
    <t>Hibah Langsung Brg LN</t>
  </si>
  <si>
    <t>Dukungan Manajemen dan Pelaksana an Tugas Teknis lainnya Polri</t>
  </si>
  <si>
    <t>Peningkatan Sarana dan Prasarana Aparatur Polri</t>
  </si>
  <si>
    <t>Pengawasan dan Peningkatan Akuntabilitas Aparatur Polri</t>
  </si>
  <si>
    <t>Penelitian dan Pengembangan Polri</t>
  </si>
  <si>
    <t>Pendidikan dan Latihan Aparatur Polri</t>
  </si>
  <si>
    <t>Pemberdayaan SDM Polri</t>
  </si>
  <si>
    <t>Pengembangan Strategi Keamanan dan Ketertiban</t>
  </si>
  <si>
    <t>Kerjasama Keamanan dan Ketertiban</t>
  </si>
  <si>
    <t>Pemberdayaan Potensi Keamanan</t>
  </si>
  <si>
    <t>Pemeliharaan Keamanan dan Ketertiban Masyarakat</t>
  </si>
  <si>
    <t>Penyelidikan dan Penyidikan Tindak Pidana</t>
  </si>
  <si>
    <t>Penenggulangan Gangguan Keamanan Dalam Negeri Berkadar Tinggi</t>
  </si>
  <si>
    <t>Pengembangan Hukum Kepolisian</t>
  </si>
  <si>
    <t>Kode Akun</t>
  </si>
  <si>
    <t>Uraian</t>
  </si>
  <si>
    <t>Anggaran semula</t>
  </si>
  <si>
    <t>Anggaran setelah Revisi</t>
  </si>
  <si>
    <t>Realisasi Belanja</t>
  </si>
  <si>
    <t>Sisa Anggaran</t>
  </si>
  <si>
    <t>Bruto</t>
  </si>
  <si>
    <t>Pengembalian</t>
  </si>
  <si>
    <t>Netto</t>
  </si>
  <si>
    <t>01</t>
  </si>
  <si>
    <t xml:space="preserve">PROGRAM DUKUNGAN MANAJEMEN DAN PELAKSANAAN TUGAS TEKNIS LAINNYA POLRI </t>
  </si>
  <si>
    <t>04</t>
  </si>
  <si>
    <t>06</t>
  </si>
  <si>
    <t>Jumlah</t>
  </si>
  <si>
    <t>02</t>
  </si>
  <si>
    <t xml:space="preserve">PROGRAM PENINGKATAN SARANA DAN PRASARANA APARATUR POLRI </t>
  </si>
  <si>
    <t>PINJAMAN LUAR NEGERI</t>
  </si>
  <si>
    <t>03</t>
  </si>
  <si>
    <t xml:space="preserve">RUPIAH MURNI PENDAMPING </t>
  </si>
  <si>
    <t>05</t>
  </si>
  <si>
    <t>PINJAMAN DALAM NEGERI</t>
  </si>
  <si>
    <t>10</t>
  </si>
  <si>
    <t xml:space="preserve">HIBAH LANGSUNG DALAM NEGERI </t>
  </si>
  <si>
    <t>PROGRAM PENGAWASAN  DAN PENINGKATAN AKUNTABILITAS APARATUR POLRI</t>
  </si>
  <si>
    <t>PROGRAM PENELITIAN DAN PENGEMBANGAN POLRI</t>
  </si>
  <si>
    <t>PROGRAM PENDIDIDKAN DAN LATIHAN  APARATUR POLRI</t>
  </si>
  <si>
    <t>Jumlah dipindahkan</t>
  </si>
  <si>
    <t>Jumlah pindahan</t>
  </si>
  <si>
    <t>PROGRAM PEMBERDAYAAN SUMBER DAYA MANUSIA POLRI</t>
  </si>
  <si>
    <t>07</t>
  </si>
  <si>
    <t>PROGRAM PENGEMBANGAN STRATEGI KEAMANAN DAN KETERTIBAN</t>
  </si>
  <si>
    <t>08</t>
  </si>
  <si>
    <t xml:space="preserve">PROGRAM KERJASAMA KEAMANAN DAN KETERTIBAN  </t>
  </si>
  <si>
    <t>09</t>
  </si>
  <si>
    <t xml:space="preserve">PROGRAM PEMBERDAYAAN POTENSI KEAMANAN </t>
  </si>
  <si>
    <t xml:space="preserve">RM </t>
  </si>
  <si>
    <t xml:space="preserve">PROGRAM PEMELIHARAAN KEAMANAN DAN KETERTIBAN MASYARAKAT </t>
  </si>
  <si>
    <t>11</t>
  </si>
  <si>
    <t xml:space="preserve">PROGRAM  PENYELIDIKAN  DAN PENYIDIKAN  TINDAK PIDANA </t>
  </si>
  <si>
    <t>12</t>
  </si>
  <si>
    <t>PROGRAM  PENANGGULANGAN GANGGUAN KEAMANN DALAM NEGERI BERKADAR TINGGI</t>
  </si>
  <si>
    <t>13</t>
  </si>
  <si>
    <t>PROGRAM  PENGEMBANGAN HUKUM KEPOLISIAN</t>
  </si>
  <si>
    <t>Jumlah seluruh</t>
  </si>
  <si>
    <t>Belanja Gaji dan Tunjangan PNS</t>
  </si>
  <si>
    <t>Belanja Gaji dan Tunjangan TNI/Polri</t>
  </si>
  <si>
    <t>Belanja Honorarium</t>
  </si>
  <si>
    <t>Belanja Lembur</t>
  </si>
  <si>
    <t>Belanja Vakasi</t>
  </si>
  <si>
    <t>Jumlah Belanja Kotor</t>
  </si>
  <si>
    <t>Pengembalian Belanja Pegawai</t>
  </si>
  <si>
    <t xml:space="preserve">Jumlah Belanja </t>
  </si>
  <si>
    <t>Neto</t>
  </si>
  <si>
    <t>Belanja Gaji dan Tunjangan Polri</t>
  </si>
  <si>
    <t>Belanja Gaji dan Tunjangan Pejabat Negara</t>
  </si>
  <si>
    <t>Belanja Tunjangan Khusus dan Belanja Pegawai Transito</t>
  </si>
  <si>
    <t>Belanja Barang Non Operasional</t>
  </si>
  <si>
    <t>Belanja Barang Persediaan</t>
  </si>
  <si>
    <t>Belanja Perjalanan Dalam Negeri</t>
  </si>
  <si>
    <t>Belanja Perjalanan Luar Negeri</t>
  </si>
  <si>
    <t>Belanja Barang BLU</t>
  </si>
  <si>
    <t>Belanja Keperluan Kantor</t>
  </si>
  <si>
    <t>Belanja Barang Operasional</t>
  </si>
  <si>
    <t xml:space="preserve">URAIAN </t>
  </si>
  <si>
    <t>Belanja Modal Tanah</t>
  </si>
  <si>
    <t>Belanja Modal Jalan, Irigasi dan Jaringan</t>
  </si>
  <si>
    <t>Belanja Modal Lainnya</t>
  </si>
  <si>
    <t>Belanja Modal BLU</t>
  </si>
  <si>
    <t xml:space="preserve">Pengembalian </t>
  </si>
  <si>
    <t>URAIAN JENIS BELANJA</t>
  </si>
  <si>
    <t>Belanja Modal Peralatan dan Mesin BLU</t>
  </si>
  <si>
    <t>Belanja Modal Gedung dan Bangunan BLU</t>
  </si>
  <si>
    <t>Belanja Modal Jalan, Irigasi dan Jaringan BLU</t>
  </si>
  <si>
    <t>Belanja Modal Lainnya BLU</t>
  </si>
  <si>
    <t>Pengembalian Belanja Modal</t>
  </si>
  <si>
    <t>537111</t>
  </si>
  <si>
    <t>Belanja Modal Tanah BLU</t>
  </si>
  <si>
    <t>537112</t>
  </si>
  <si>
    <t>537113</t>
  </si>
  <si>
    <t>537114</t>
  </si>
  <si>
    <t>537115</t>
  </si>
  <si>
    <t>Belanja Modal Lainnya- BLU</t>
  </si>
  <si>
    <t>PENDAPATAN BLU</t>
  </si>
  <si>
    <t>DIPA</t>
  </si>
  <si>
    <t>PENDAPATAN</t>
  </si>
  <si>
    <t xml:space="preserve">REALISASI / </t>
  </si>
  <si>
    <t>PENYERAPAN</t>
  </si>
  <si>
    <t>DIPA BLU</t>
  </si>
  <si>
    <t>Pendapatan Jasa Pelayanan Rumah Sakit</t>
  </si>
  <si>
    <t>Pendapatan Hasil Kerjasama Perorangan</t>
  </si>
  <si>
    <t>Pendapatan Hasil Kerjasama Lembaga/Badan Usaha</t>
  </si>
  <si>
    <t>Pendapatan BLU Lainnya dari Sewa Ruangan</t>
  </si>
  <si>
    <t>Pendapatan Lain-Lain BLU</t>
  </si>
  <si>
    <t>JZ</t>
  </si>
  <si>
    <t>RUPIAH MURNI</t>
  </si>
  <si>
    <t>BELANJA PEGAWAI</t>
  </si>
  <si>
    <t>BELANJA BARANG</t>
  </si>
  <si>
    <t>BELANJA MODAL</t>
  </si>
  <si>
    <t>PENGADAAN PERALATAN/PERLENGKAPAN KANTOR</t>
  </si>
  <si>
    <t>HIBAH</t>
  </si>
  <si>
    <t>Belanja Modal Gedung dan Bangunan BLU-Penangan Pndemi covid-19</t>
  </si>
  <si>
    <t>060.01.BP</t>
  </si>
  <si>
    <t>Program Modernisasi Almatsus dan Sarana Prasarana Polri</t>
  </si>
  <si>
    <t>3084.CAF</t>
  </si>
  <si>
    <t>3084.CAF.001</t>
  </si>
  <si>
    <t>Belanja Modal Peralatan dan Mesin - BLU</t>
  </si>
  <si>
    <t>Prasarana Bidang Pertahanan dan Keamanan</t>
  </si>
  <si>
    <t>Belanja Modal Gedung dan Bangunan - BLU</t>
  </si>
  <si>
    <t>060.01.WA</t>
  </si>
  <si>
    <t>Program Dukungan Manajemen</t>
  </si>
  <si>
    <t>3072.BAA</t>
  </si>
  <si>
    <t>3072.BAA.001</t>
  </si>
  <si>
    <t>Layanan Kesehataan BLU</t>
  </si>
  <si>
    <t>Belanja Gaji dan Tunjangan</t>
  </si>
  <si>
    <t>BIAYA LISTRIK</t>
  </si>
  <si>
    <t>BIAYA AIR DAN GAS</t>
  </si>
  <si>
    <t>SEWA JARINGAN TELEKOMUNIKASI (LEASED CHANEL) SATELIT</t>
  </si>
  <si>
    <t>SEWA GEDUNG KANTOR / PERALATAN KENDARAAN</t>
  </si>
  <si>
    <t>JASA KEAMANAN / KEBERSIHAN</t>
  </si>
  <si>
    <t>PENGADAAN BMP</t>
  </si>
  <si>
    <t>PENINGKATAN KEMAMPUAN PERSONIL SATKER</t>
  </si>
  <si>
    <t>Belanja Perjalanan</t>
  </si>
  <si>
    <t>3072.BAA.002</t>
  </si>
  <si>
    <t>Layanan Umum</t>
  </si>
  <si>
    <t>Dukungan Opersional Pertahanan dan Keamanan</t>
  </si>
  <si>
    <t>HONORARIUM SAI/SAKPA/SIMAK/SMAP/PENGELOLAAN KEUANGAN</t>
  </si>
  <si>
    <t>Pelayanan Publik Kepada Masyarakat</t>
  </si>
  <si>
    <t>PEMELIHARAAN GEDUNG NEGARA</t>
  </si>
  <si>
    <t>Sarana Bidang Pertahanan dan Keamanan</t>
  </si>
  <si>
    <t>525153 BLU</t>
  </si>
  <si>
    <t>Belanja Barang Persediaan BLU - Penanganan Pandemi Covid-19</t>
  </si>
  <si>
    <t>PROGRAM / AKTIVITAS / KRO / RO / KOMPONEN / SUBKOMP</t>
  </si>
  <si>
    <t>PAGU AWAL</t>
  </si>
  <si>
    <t>5062.CBM</t>
  </si>
  <si>
    <t>5062.CBM.004</t>
  </si>
  <si>
    <t>3084.CAF.002</t>
  </si>
  <si>
    <t>069</t>
  </si>
  <si>
    <t>Peralatan Kantor</t>
  </si>
  <si>
    <t>5059.EBA</t>
  </si>
  <si>
    <t>Pemenuhan Alat Material</t>
  </si>
  <si>
    <t>Layanan Dukungan Manajemen Internal</t>
  </si>
  <si>
    <t>5059.EBA.994</t>
  </si>
  <si>
    <t>Layanan Perkantoran Manajemen Internal</t>
  </si>
  <si>
    <t>3073.EBA</t>
  </si>
  <si>
    <t>3073.EBA.962</t>
  </si>
  <si>
    <t>3073.EBA.994</t>
  </si>
  <si>
    <t>LAPORAN REALISASI ANGGARAN POLDA JABAR TA 2022</t>
  </si>
  <si>
    <t>PROGRAM, KEGIATAN, KRO, RO, KOMPONEN DAN SUBKOMPONEN</t>
  </si>
  <si>
    <t>SBSN</t>
  </si>
  <si>
    <t>JUMLAH TOTAL</t>
  </si>
  <si>
    <t>% REALISASI</t>
  </si>
  <si>
    <t>% SISA</t>
  </si>
  <si>
    <t>POLDA JABAR</t>
  </si>
  <si>
    <t>060.01.BD</t>
  </si>
  <si>
    <t>Program Profesionalisme SDM Polri</t>
  </si>
  <si>
    <t>3096</t>
  </si>
  <si>
    <t>Dukungan Manajemen dan Teknis Profesionalisme SDM Polri</t>
  </si>
  <si>
    <t>3096.EBA</t>
  </si>
  <si>
    <t>3096.EBA.962</t>
  </si>
  <si>
    <t>RAPAT-RAPAT KOORDINASI/KERJA/DINAS/PIMPINAN KELOMPOK KERJA/KONSULTASI</t>
  </si>
  <si>
    <t>AE</t>
  </si>
  <si>
    <t>KEGIATAN MUSRENBANG</t>
  </si>
  <si>
    <t>EVALUASI/LAPORAN KEGIATAN</t>
  </si>
  <si>
    <t>DC</t>
  </si>
  <si>
    <t>PENEGAKKAN HUKUM ANGGOTA / PNS POLRI (SIDANG DISPLIN / KODE ETIK)</t>
  </si>
  <si>
    <t>DT</t>
  </si>
  <si>
    <t>KEROHANIAN DAN KEAGAMAAN</t>
  </si>
  <si>
    <t>DW</t>
  </si>
  <si>
    <t>PEMBINAAN ADMINISTRASI PENGELOLAAN KEPEGAWAIAN</t>
  </si>
  <si>
    <t>PENINGKATAN KEMAMPUAN PERSONEL SATKER</t>
  </si>
  <si>
    <t>PENYUSUNAN PROGRAM, ANGGARAN DAN RENCANA KERJA</t>
  </si>
  <si>
    <t>F</t>
  </si>
  <si>
    <t>PEMBINAAN FUNGSI-FUNGSI</t>
  </si>
  <si>
    <t>I</t>
  </si>
  <si>
    <t>PENYUSUNAN NASKAH BUKU LAINNYA</t>
  </si>
  <si>
    <t>KO</t>
  </si>
  <si>
    <t>PELAYANAN PSIKOTEST</t>
  </si>
  <si>
    <t xml:space="preserve">PENYELENGGARAAN SISTEM AKUNTANSI PEMERINTAH </t>
  </si>
  <si>
    <t xml:space="preserve">PENYUSUNAN PERJANJIAN KINERJA </t>
  </si>
  <si>
    <t>3096.EBA.994</t>
  </si>
  <si>
    <t>Gaji dan Tunjangan</t>
  </si>
  <si>
    <t>3100</t>
  </si>
  <si>
    <t>Penyelenggaraan Pendidikan dan Latihan Polri</t>
  </si>
  <si>
    <t>3100.DBE</t>
  </si>
  <si>
    <t>Pendidikan Non Gelar</t>
  </si>
  <si>
    <t>3100.DBE.006</t>
  </si>
  <si>
    <t>Pendidikan pembentukan Bintara Polri</t>
  </si>
  <si>
    <t>DV</t>
  </si>
  <si>
    <t>PENDIDIKAN PEMBENTUKAN POLRI</t>
  </si>
  <si>
    <t>3100.DBE.009</t>
  </si>
  <si>
    <t>Pendidikan pengembangan spesialis</t>
  </si>
  <si>
    <t>DM</t>
  </si>
  <si>
    <t>PENDIDIKAN DAN PELATIHAN FUNGSIONAL</t>
  </si>
  <si>
    <t>3100.EBC</t>
  </si>
  <si>
    <t>Layanan Manajemen SDM Internal</t>
  </si>
  <si>
    <t>3100.EBC.011</t>
  </si>
  <si>
    <t>Pelatihan</t>
  </si>
  <si>
    <t>DL</t>
  </si>
  <si>
    <t>PENDIDIKAN DAN PELATIHAN TEKNIS</t>
  </si>
  <si>
    <t>VO</t>
  </si>
  <si>
    <t>KEGIATAN 6 PRIORITAS POLRI</t>
  </si>
  <si>
    <t>3105</t>
  </si>
  <si>
    <t>Peyelenggaraan Administrasi Perawatan Pegawai Polri</t>
  </si>
  <si>
    <t>3105.EBC</t>
  </si>
  <si>
    <t>3105.EBC.002</t>
  </si>
  <si>
    <t>Layanan Hak-Hak Pegawai pada Polri</t>
  </si>
  <si>
    <t>DQ</t>
  </si>
  <si>
    <t>PELATIHAN</t>
  </si>
  <si>
    <t>KH</t>
  </si>
  <si>
    <t>PEMBINAAN TRADISI POLRI</t>
  </si>
  <si>
    <t>UD</t>
  </si>
  <si>
    <t>JALDIS MUTASI</t>
  </si>
  <si>
    <t>3107</t>
  </si>
  <si>
    <t>Pengendalian Pegawai Polri</t>
  </si>
  <si>
    <t>3107.EBC</t>
  </si>
  <si>
    <t>3107.EBC.001</t>
  </si>
  <si>
    <t>Seleksi Penerimaan Calon Pegawai pada Polri</t>
  </si>
  <si>
    <t>JF</t>
  </si>
  <si>
    <t>PENDAFTARAN DAN SELEKSI AKPOL</t>
  </si>
  <si>
    <t>JG</t>
  </si>
  <si>
    <t>PENDAFTARAN DAN SELEKSI SIPSS</t>
  </si>
  <si>
    <t>JH</t>
  </si>
  <si>
    <t>PENDAFTARAN DAN SELEKSI BRIGADIR</t>
  </si>
  <si>
    <t>JI</t>
  </si>
  <si>
    <t>PENDAFTARAN DAN SELEKSI TAMTAMA</t>
  </si>
  <si>
    <t>KN</t>
  </si>
  <si>
    <t>TES WAWANCARA DAN KESEHATAN JIWA</t>
  </si>
  <si>
    <t>3107.EBC.002</t>
  </si>
  <si>
    <t>Seleksi Pendidikan Pengembangan Pegawai pada Polri</t>
  </si>
  <si>
    <t>JK</t>
  </si>
  <si>
    <t>PENDAFTARAN DAN SELEKSI PENDIDIKAN PENGEMBANGAN</t>
  </si>
  <si>
    <t>3108</t>
  </si>
  <si>
    <t>Pembinaan Karier Personel Polri</t>
  </si>
  <si>
    <t>3108.EBC</t>
  </si>
  <si>
    <t>3108.EBC.001</t>
  </si>
  <si>
    <t>Layanan Pembinaan Karier Pegawai pada Polri</t>
  </si>
  <si>
    <t>3110</t>
  </si>
  <si>
    <t>Pelayanan Psikologi Anggota Polri</t>
  </si>
  <si>
    <t>3110.EBC</t>
  </si>
  <si>
    <t>3110.EBC.001</t>
  </si>
  <si>
    <t>Layanan Psikologi Polri</t>
  </si>
  <si>
    <t>LT</t>
  </si>
  <si>
    <t>PELAYANAN KONSELING</t>
  </si>
  <si>
    <t>060.01.BI</t>
  </si>
  <si>
    <t>Program Penyelidikan dan Penyidikan Tindak Pidana</t>
  </si>
  <si>
    <t>3137</t>
  </si>
  <si>
    <t>Dukungan Manajemen dan Teknis Penyelidikan dan Penyidikan Tindak Pidana</t>
  </si>
  <si>
    <t>3137.EBA</t>
  </si>
  <si>
    <t>3137.EBA.001</t>
  </si>
  <si>
    <t>Layanan Umum Lidik Sidik-Tindak Pidana Umum</t>
  </si>
  <si>
    <t>3137.EBA.003</t>
  </si>
  <si>
    <t>Layanan Umum Lidik Sidik-Tindak Pidana Tertentu</t>
  </si>
  <si>
    <t>HH</t>
  </si>
  <si>
    <t>PEMBINAAN OPERASIONAL PENYELIDIKAN DAN PENYIDIKAN TINDAK PIDANA</t>
  </si>
  <si>
    <t>3137.EBA.007</t>
  </si>
  <si>
    <t>Layanan Umum Dukungan Manajemen Lidik Sidik</t>
  </si>
  <si>
    <t>AM</t>
  </si>
  <si>
    <t>PEMBINAAN ADMINISTRASI DAN PENGELOLAAN KEUANGAN</t>
  </si>
  <si>
    <t>3137.EBA.994</t>
  </si>
  <si>
    <t>3140</t>
  </si>
  <si>
    <t>Penyelenggaraan Identifikasi Penyelidikan dan Penyidikan Tindak Pidana</t>
  </si>
  <si>
    <t>3140.BJA</t>
  </si>
  <si>
    <t>Penyidikan dan Pengujian Produk</t>
  </si>
  <si>
    <t>3140.BJA.001</t>
  </si>
  <si>
    <t>Hasil Pemeriksaan Identifikasi</t>
  </si>
  <si>
    <t>HF</t>
  </si>
  <si>
    <t>PENYELENGGARAAN IDENTIFIKASI PENYELIDIKAN DAN PENYIDIKAN TINDAK PIDANA</t>
  </si>
  <si>
    <t>HJ</t>
  </si>
  <si>
    <t>BANTUAN TEKNIK PENYELIDIKAN DAN PENYIDIKAN TINDAK PIDANA</t>
  </si>
  <si>
    <t>3142</t>
  </si>
  <si>
    <t>Penindakan Tindak Pidana Umum</t>
  </si>
  <si>
    <t>3142.BCE</t>
  </si>
  <si>
    <t>Penanganan Perkara</t>
  </si>
  <si>
    <t>3142.BCE.001</t>
  </si>
  <si>
    <t>Penanganan Tindak Pidana Umum</t>
  </si>
  <si>
    <t>HB</t>
  </si>
  <si>
    <t xml:space="preserve">PENGADAAN BAHAN MAKAN TAHANAN </t>
  </si>
  <si>
    <t>HC</t>
  </si>
  <si>
    <t>PENGADAAN BAHAN MAKAN TAHANAN (POLRES)</t>
  </si>
  <si>
    <t>HD</t>
  </si>
  <si>
    <t>PENGADAAN BAHAN MAKAN TAHANAN  (POLSEK)</t>
  </si>
  <si>
    <t>HK</t>
  </si>
  <si>
    <t>TINDAK PIDANA UMUM</t>
  </si>
  <si>
    <t>HL</t>
  </si>
  <si>
    <t>TINDAK PIDANA UMUM (POLRES)</t>
  </si>
  <si>
    <t>HM</t>
  </si>
  <si>
    <t>TINDAK PIDANA UMUM (POLSEK)</t>
  </si>
  <si>
    <t>HR</t>
  </si>
  <si>
    <t>TINDAK PIDANA YANG MELIBATKAN PEREMPUAN DAN ANAK</t>
  </si>
  <si>
    <t>HW</t>
  </si>
  <si>
    <t>PEMELIHARAAN TAHANAN (POLRES)</t>
  </si>
  <si>
    <t>HX</t>
  </si>
  <si>
    <t>PEMELIHARAAN TAHANAN (POLSEK)</t>
  </si>
  <si>
    <t>TZ</t>
  </si>
  <si>
    <t>VISUM DALAM</t>
  </si>
  <si>
    <t>UA</t>
  </si>
  <si>
    <t>VISUM LUAR</t>
  </si>
  <si>
    <t>UJ</t>
  </si>
  <si>
    <t>PENGELOLAAN TAHANAN DAN BARANG BUKTI</t>
  </si>
  <si>
    <t>US</t>
  </si>
  <si>
    <t>ANGGARAN WBK - WBBM</t>
  </si>
  <si>
    <t>VL</t>
  </si>
  <si>
    <t>KEGIATAN 3 PRIORITAS POLRI</t>
  </si>
  <si>
    <t>3144</t>
  </si>
  <si>
    <t>Penindakan Tindak Pidana Narkoba</t>
  </si>
  <si>
    <t>3144.BCE</t>
  </si>
  <si>
    <t>3144.BCE.001</t>
  </si>
  <si>
    <t>Penanganan Tindak Pidana Narkoba</t>
  </si>
  <si>
    <t>DY</t>
  </si>
  <si>
    <t>KEGIATAN PEMBINAAN</t>
  </si>
  <si>
    <t>HN</t>
  </si>
  <si>
    <t>TINDAK PIDANA NARKOBA</t>
  </si>
  <si>
    <t>3145</t>
  </si>
  <si>
    <t>Penindakan Tindak Pidana Ekonomi Khusus</t>
  </si>
  <si>
    <t>3145.BCE</t>
  </si>
  <si>
    <t>3145.BCE.001</t>
  </si>
  <si>
    <t>Penanganan Tindak Pidana Ekonomi Khusus</t>
  </si>
  <si>
    <t>HO</t>
  </si>
  <si>
    <t>TINDAK PIDANA EKONOMI KHUSUS</t>
  </si>
  <si>
    <t>3146</t>
  </si>
  <si>
    <t>Penindakan Tindak Pidana Korupsi</t>
  </si>
  <si>
    <t>3146.BCE</t>
  </si>
  <si>
    <t>3146.BCE.001</t>
  </si>
  <si>
    <t>Penanganan Tindak Pidana Korupsi</t>
  </si>
  <si>
    <t>HP</t>
  </si>
  <si>
    <t>TINDAK PIDANA KORUPSI</t>
  </si>
  <si>
    <t>3151</t>
  </si>
  <si>
    <t>Penindakan Tindak Pidana Siber</t>
  </si>
  <si>
    <t>3151.BCE</t>
  </si>
  <si>
    <t>3151.BCE.001</t>
  </si>
  <si>
    <t>Penanganan Tindak Pidana Siber</t>
  </si>
  <si>
    <t>LN</t>
  </si>
  <si>
    <t>TINDAK PIDANA SIBER</t>
  </si>
  <si>
    <t>4342</t>
  </si>
  <si>
    <t>Penindakan Tindak Pidana Perairan</t>
  </si>
  <si>
    <t>4342.BCE</t>
  </si>
  <si>
    <t>4342.BCE.001</t>
  </si>
  <si>
    <t>Penanganan Tindak Pidana Perairan</t>
  </si>
  <si>
    <t>4343</t>
  </si>
  <si>
    <t>Penindakan Tindak Pidana Lalu Lintas</t>
  </si>
  <si>
    <t>4343.BCE</t>
  </si>
  <si>
    <t>4343.BCE.001</t>
  </si>
  <si>
    <t>Penanganan Tindak Pidana Lalu Lintas</t>
  </si>
  <si>
    <t>DD</t>
  </si>
  <si>
    <t>PENGAWASAN DAN PEMBINAAN</t>
  </si>
  <si>
    <t>GL</t>
  </si>
  <si>
    <t>PEMBINAAN LALU LINTAS</t>
  </si>
  <si>
    <t>GR</t>
  </si>
  <si>
    <t>PENINGKATAN KUALITAS PELAYANAN PUBLIK</t>
  </si>
  <si>
    <t>GX</t>
  </si>
  <si>
    <t>PENYELIDIKAN DAN PENYIDIKAN LAKA LANTAS</t>
  </si>
  <si>
    <t>GY</t>
  </si>
  <si>
    <t>PENYELIDIKAN DAN PENYIDIKAN LAKA LANTAS DI POLRES</t>
  </si>
  <si>
    <t>GZ</t>
  </si>
  <si>
    <t>PENYELIDIKAN DAN PENYIDIKAN LAKA LANTAS DI POLSEK</t>
  </si>
  <si>
    <t>5082</t>
  </si>
  <si>
    <t>Pembinaan Operasional Penyelidikan dan Penyidikan Tindak Pidana</t>
  </si>
  <si>
    <t>5082.BHB</t>
  </si>
  <si>
    <t>Operasi Bidang Keamanan</t>
  </si>
  <si>
    <t>5082.BHB.001</t>
  </si>
  <si>
    <t>Bantuan Penanganan Tindak Pidana</t>
  </si>
  <si>
    <t>EW</t>
  </si>
  <si>
    <t>MENYELENGGARAKAN BIMBINGAN, PENGAYOMAN DAN LINMAS</t>
  </si>
  <si>
    <t>5082.EBD</t>
  </si>
  <si>
    <t>Layanan Manajemen Kinerja Internal</t>
  </si>
  <si>
    <t>5082.EBD.953</t>
  </si>
  <si>
    <t>Layanan Pemantauan dan Evaluasi</t>
  </si>
  <si>
    <t>5083</t>
  </si>
  <si>
    <t>Penindakan Tindak Pidana Tertentu</t>
  </si>
  <si>
    <t>5083.BCE</t>
  </si>
  <si>
    <t>5083.BCE.001</t>
  </si>
  <si>
    <t>Penanganan Tindak Pidana Tertentu</t>
  </si>
  <si>
    <t>HQ</t>
  </si>
  <si>
    <t>TINDAK PIDANA TERTENTU</t>
  </si>
  <si>
    <t>5085</t>
  </si>
  <si>
    <t>Koordinasi dan Pengawasan PPNS</t>
  </si>
  <si>
    <t>5085.EBA</t>
  </si>
  <si>
    <t>5085.EBA.962</t>
  </si>
  <si>
    <t>HS</t>
  </si>
  <si>
    <t>KOORDINASI DAN PENGAWASAN PPNS</t>
  </si>
  <si>
    <t>5085.EBD</t>
  </si>
  <si>
    <t>5085.EBD.953</t>
  </si>
  <si>
    <t>5086</t>
  </si>
  <si>
    <t>Pengawasan Penyidikan</t>
  </si>
  <si>
    <t>5086.EBD</t>
  </si>
  <si>
    <t>5086.EBD.965</t>
  </si>
  <si>
    <t>Layanan Audit Internal</t>
  </si>
  <si>
    <t>HT</t>
  </si>
  <si>
    <t>PENGAWASAN PENYIDIKAN</t>
  </si>
  <si>
    <t>3084</t>
  </si>
  <si>
    <t>063</t>
  </si>
  <si>
    <t xml:space="preserve"> Teknologi Informasi dan Telekomunikasi</t>
  </si>
  <si>
    <t>QM</t>
  </si>
  <si>
    <t>SISTEM APLIKASI</t>
  </si>
  <si>
    <t>CB</t>
  </si>
  <si>
    <t>PENGADAAN MEUBELAIR</t>
  </si>
  <si>
    <t xml:space="preserve">PERALATAN MESIN KANTOR </t>
  </si>
  <si>
    <t>5059</t>
  </si>
  <si>
    <t>5059.EBA.962</t>
  </si>
  <si>
    <t>AP</t>
  </si>
  <si>
    <t>PEMELIHARAAN GEDUNG KANTOR POLRES</t>
  </si>
  <si>
    <t>PEMELIHARAAN KENDARAAN BERMOTOR RODA  4 / 6 / 10</t>
  </si>
  <si>
    <t>AZ</t>
  </si>
  <si>
    <t>PEMELIHARAAN KENDARAAN BERMOTOR RODA  4 / 6 / 10 (POLRES)</t>
  </si>
  <si>
    <t>BA</t>
  </si>
  <si>
    <t>PEMELIHARAAN KENDARAAN BERMOTOR RODA  4 / 6 / 10 (POLSEK)</t>
  </si>
  <si>
    <t>PEMELIHARAAN KENDARAAN BERMOTOR RODA 2</t>
  </si>
  <si>
    <t>BC</t>
  </si>
  <si>
    <t>PEMELIHARAAN KENDARAAN BERMOTOR RODA 2 (POLRES)</t>
  </si>
  <si>
    <t>BD</t>
  </si>
  <si>
    <t>PEMELIHARAAN KENDARAAN BERMOTOR RODA 2 (POLSEK)</t>
  </si>
  <si>
    <t>BI</t>
  </si>
  <si>
    <t>PEMELIHARAAN PERALATAN FUNGSIONAL</t>
  </si>
  <si>
    <t>BJ</t>
  </si>
  <si>
    <t>PEMELIHARAAN PERALATAN FUNGSIONAL (POLRES)</t>
  </si>
  <si>
    <t>BK</t>
  </si>
  <si>
    <t>PEMELIHARAAN PERALATAN FUNGSIONAL (POLSEK)</t>
  </si>
  <si>
    <t>BV</t>
  </si>
  <si>
    <t>SUPERVISI</t>
  </si>
  <si>
    <t>DZ</t>
  </si>
  <si>
    <t>STRATEGI KEAMANAN DAN KETERTIBAN BIDANG POLITIK</t>
  </si>
  <si>
    <t>UB</t>
  </si>
  <si>
    <t>BMP FUNGSI POLAIR</t>
  </si>
  <si>
    <t>UC</t>
  </si>
  <si>
    <t>BMP FUNGSI LANTAS (PNBP)</t>
  </si>
  <si>
    <t>AQ</t>
  </si>
  <si>
    <t>PEMELIHARAAN GEDUNG KANTOR POLSEK</t>
  </si>
  <si>
    <t>AX</t>
  </si>
  <si>
    <t>PEMELIHARAAN ALAT ANGKUTAN AIR</t>
  </si>
  <si>
    <t>BE</t>
  </si>
  <si>
    <t>PEMELIHARAAN SARANA GEDUNG</t>
  </si>
  <si>
    <t>BO</t>
  </si>
  <si>
    <t>BQ</t>
  </si>
  <si>
    <t>CJ</t>
  </si>
  <si>
    <t>PENGADAAN KAPOR POLRI</t>
  </si>
  <si>
    <t>JQ</t>
  </si>
  <si>
    <t>PERBAIKAN PERALATAN KANTOR POLRES</t>
  </si>
  <si>
    <t>JR</t>
  </si>
  <si>
    <t>PERBAIKAN PERALATAN KANTOR POLSEK</t>
  </si>
  <si>
    <t>LK</t>
  </si>
  <si>
    <t>INTERNET</t>
  </si>
  <si>
    <t>5062</t>
  </si>
  <si>
    <t>5062.CBM.002</t>
  </si>
  <si>
    <t>Pemenuhan bangunan Markas Komando (Mako)</t>
  </si>
  <si>
    <t>075</t>
  </si>
  <si>
    <t>Pembangunan Gedung Kantor</t>
  </si>
  <si>
    <t>JB</t>
  </si>
  <si>
    <t>PEMBANGUNAN GEDUNG KANTOR POLRES</t>
  </si>
  <si>
    <t>JC</t>
  </si>
  <si>
    <t>PEMBANGUNAN GEDUNG KANTOR POLSEK</t>
  </si>
  <si>
    <t>5062.CBM.003</t>
  </si>
  <si>
    <t>Pemenuhan rumah dinas, asrama, dan mes</t>
  </si>
  <si>
    <t>076</t>
  </si>
  <si>
    <t>Pembangunan Rumah Dinas</t>
  </si>
  <si>
    <t>SR</t>
  </si>
  <si>
    <t>PEMBANGUNAN RUMAH KHUSUS</t>
  </si>
  <si>
    <t>Pemenuhan fasilitas pendukung</t>
  </si>
  <si>
    <t>SP</t>
  </si>
  <si>
    <t>PEMBANGUNAN GEDUNG PELAYANAN LANTAS</t>
  </si>
  <si>
    <t>CT</t>
  </si>
  <si>
    <t>REHABILITASI/RENOVASI GEDUNG</t>
  </si>
  <si>
    <t>TF</t>
  </si>
  <si>
    <t>PEMBANGUNAN RUMAH SAKIT</t>
  </si>
  <si>
    <t>082</t>
  </si>
  <si>
    <t>Rehab/Renovasi Bangunan</t>
  </si>
  <si>
    <t>5062.RBM</t>
  </si>
  <si>
    <t>5062.RBM.007</t>
  </si>
  <si>
    <t>Pemenuhan Rumah Negara Polri (sumber dana SBSN) (PN)</t>
  </si>
  <si>
    <t>SS</t>
  </si>
  <si>
    <t>PEMBANGUNAN RUMAH SUSUN</t>
  </si>
  <si>
    <t>5062.RBM.009</t>
  </si>
  <si>
    <t>Pemenuhan Rumah Negara Polri (Sumber Dana Rupiah Murni) (PN)</t>
  </si>
  <si>
    <t>060.01.BQ</t>
  </si>
  <si>
    <t>Program Pemeliharaan Keamanan dan Ketertiban Masyarakat</t>
  </si>
  <si>
    <t>3112</t>
  </si>
  <si>
    <t>Analisis Keamanan</t>
  </si>
  <si>
    <t>3112.BKA</t>
  </si>
  <si>
    <t>Pemantauan masyarakat dan kelompok masyarakat</t>
  </si>
  <si>
    <t>3112.BKA.001</t>
  </si>
  <si>
    <t>Layanan Informasi Analisis Keamanan</t>
  </si>
  <si>
    <t>EN</t>
  </si>
  <si>
    <t>DETEKSI KEGIATAN MASYARAKAT</t>
  </si>
  <si>
    <t>EP</t>
  </si>
  <si>
    <t>DETEKSI KEGIATAN MASYARAKAT (POLSEK)</t>
  </si>
  <si>
    <t>GM</t>
  </si>
  <si>
    <t>PEMBINAAN PENGAMANAN POLRI</t>
  </si>
  <si>
    <t>GN</t>
  </si>
  <si>
    <t>PEMBINAAN KEAMANAN</t>
  </si>
  <si>
    <t>KR</t>
  </si>
  <si>
    <t>DETEKSI / DETEKSI AKSI (POLSEK)</t>
  </si>
  <si>
    <t>KZ</t>
  </si>
  <si>
    <t>PEMBINAAN INTELIJEN (POLRES)</t>
  </si>
  <si>
    <t>LA</t>
  </si>
  <si>
    <t>PEMBINAAN INTELIJEN (POLSEK)</t>
  </si>
  <si>
    <t>LC</t>
  </si>
  <si>
    <t>PENGAMANAN INTELIJEN (POLRES)</t>
  </si>
  <si>
    <t>3114</t>
  </si>
  <si>
    <t>Penyelanggaraan Strategi Keamanan dan Ketertiban Bidang Politik</t>
  </si>
  <si>
    <t>3114.BKA</t>
  </si>
  <si>
    <t>3114.BKA.001</t>
  </si>
  <si>
    <t>Informasi Deteksi Aksi Strategi Keamanan dan Ketertiban Bidang Politik</t>
  </si>
  <si>
    <t>EO</t>
  </si>
  <si>
    <t>DETEKSI KEGIATAN MASYARAKAT (POLRES)</t>
  </si>
  <si>
    <t>KP</t>
  </si>
  <si>
    <t>DETEKSI / DETEKSI AKSI</t>
  </si>
  <si>
    <t>KQ</t>
  </si>
  <si>
    <t>DETEKSI / DETEKSI AKSI (POLRES)</t>
  </si>
  <si>
    <t>KW</t>
  </si>
  <si>
    <t>PEMBENTUKAN JARINGAN INTELIJEN (POLRES)</t>
  </si>
  <si>
    <t>LE</t>
  </si>
  <si>
    <t>PENGGALANGAN INTELIJEN SASARAN PERORANGAN</t>
  </si>
  <si>
    <t>LF</t>
  </si>
  <si>
    <t>PENGGALANGAN INTELIJEN SASARAN PERORANGAN (POLRES)</t>
  </si>
  <si>
    <t>LI</t>
  </si>
  <si>
    <t>PENGGALANGAN INTELIJEN SASARAN KELOMPOK (POLRES)</t>
  </si>
  <si>
    <t>LQ</t>
  </si>
  <si>
    <t>TUKJAR BINJAR INTELIJEN KHUSUS</t>
  </si>
  <si>
    <t>LR</t>
  </si>
  <si>
    <t>PENGGALANGAN INTELIJEN SASARAN PERORANGAN KHUSUS</t>
  </si>
  <si>
    <t>LS</t>
  </si>
  <si>
    <t>PENGGALANGAN INTELIJEN SASARAN KELOMPOK KHUSUS</t>
  </si>
  <si>
    <t>3115</t>
  </si>
  <si>
    <t>Penyelanggaraan Strategi Keamanan dan Ketertiban Bidang Ekonomi</t>
  </si>
  <si>
    <t>3115.BKA</t>
  </si>
  <si>
    <t>3115.BKA.001</t>
  </si>
  <si>
    <t>Informasi Deteksi Aksi Strategi Keamanan dan Ketertiban Bidang Ekonomi</t>
  </si>
  <si>
    <t>EL</t>
  </si>
  <si>
    <t>MEMBENTUK DAN PEMBINAAN JARINGAN INFORMASI  (POLRES)</t>
  </si>
  <si>
    <t>3116</t>
  </si>
  <si>
    <t>Penyelenggaraan Strategi Keamanan dan Ketertiban Bidang Sosial Budaya</t>
  </si>
  <si>
    <t>3116.BKA</t>
  </si>
  <si>
    <t>3116.BKA.001</t>
  </si>
  <si>
    <t>Informasi deteksi Aksi Strategi Keamanan dan Ketertiban Bidang Sosial budaya</t>
  </si>
  <si>
    <t>3117</t>
  </si>
  <si>
    <t>Penyelenggaraan Strategi Keamanan dan Ketertiban Bidang Keamanan Negara</t>
  </si>
  <si>
    <t>3117.BKA</t>
  </si>
  <si>
    <t>3117.BKA.001</t>
  </si>
  <si>
    <t>Informasi Deteksi Aksi Strategi Keamanan dan Ketertiban Bidang Keamanan Negara</t>
  </si>
  <si>
    <t>VK</t>
  </si>
  <si>
    <t>KEGIATAN 2 PRIORITAS POLRI</t>
  </si>
  <si>
    <t>3120</t>
  </si>
  <si>
    <t>Kerja Sama Keamanan dan Ketertiban K/L</t>
  </si>
  <si>
    <t>3120.AEC</t>
  </si>
  <si>
    <t>Kerja sama</t>
  </si>
  <si>
    <t>3120.AEC.002</t>
  </si>
  <si>
    <t>Kerjasama Dalam Negeri</t>
  </si>
  <si>
    <t>ER</t>
  </si>
  <si>
    <t>KERJA SAMA ANTAR INSTANSI PEMERINTAH/SWASTA/LEMBAGA TERKAIT</t>
  </si>
  <si>
    <t>3128</t>
  </si>
  <si>
    <t>Dukungan Manajemen dan Teknis Pemeliharaan Keamanan dan Ketertiban Masyarakat</t>
  </si>
  <si>
    <t>3128.EBA</t>
  </si>
  <si>
    <t>3128.EBA.962</t>
  </si>
  <si>
    <t>AG</t>
  </si>
  <si>
    <t>SOSIALISASI</t>
  </si>
  <si>
    <t>AH</t>
  </si>
  <si>
    <t>PEMBINAAN SISTEM DAN MANAJEMEN</t>
  </si>
  <si>
    <t>B</t>
  </si>
  <si>
    <t>HONOR PNBP</t>
  </si>
  <si>
    <t>BT</t>
  </si>
  <si>
    <t>BX</t>
  </si>
  <si>
    <t>PENGADAAN PERALATAN/PERLENGKAPAN KANTOR (POLRES)</t>
  </si>
  <si>
    <t>BY</t>
  </si>
  <si>
    <t>PENGADAAN PERALATAN/PERLENGKAPAN KANTOR (POLSEK)</t>
  </si>
  <si>
    <t>CW</t>
  </si>
  <si>
    <t>MENYELENGGARAKAN PENGAMANAN KEPOLISIAN</t>
  </si>
  <si>
    <t>DB</t>
  </si>
  <si>
    <t>SIDANG DISIPLIN</t>
  </si>
  <si>
    <t>PENEGAKKAN HUKUM ANGGOTA / PNS POLRI ( SIDANG DISPLIN / KODE ETIK )</t>
  </si>
  <si>
    <t>DE</t>
  </si>
  <si>
    <t>KEGIATAN PEMBINAAN PROVOS</t>
  </si>
  <si>
    <t>FG</t>
  </si>
  <si>
    <t>ASISTENSI KELOMPOK SADAR KAMTIBMAS (POLRES)</t>
  </si>
  <si>
    <t>FM</t>
  </si>
  <si>
    <t>PERTEMUAN KEMITRAAN POLISI DAN MASYARAKAT (POLRES)</t>
  </si>
  <si>
    <t>FT</t>
  </si>
  <si>
    <t>DUKOPSNAL POLRES</t>
  </si>
  <si>
    <t>FU</t>
  </si>
  <si>
    <t>DUKOPSNAL POLSEK</t>
  </si>
  <si>
    <t>FZ</t>
  </si>
  <si>
    <t>ULP NON ORGANIK / JAGA FUNGSI (POLRES)</t>
  </si>
  <si>
    <t>GA</t>
  </si>
  <si>
    <t>ULP NON ORGANIK / JAGA FUNGSI (POLSEK)</t>
  </si>
  <si>
    <t>GT</t>
  </si>
  <si>
    <t>SENTRA PELAYANAN KEPOLISIAN</t>
  </si>
  <si>
    <t>GV</t>
  </si>
  <si>
    <t>PENGENDALIAN MASSA</t>
  </si>
  <si>
    <t>IV</t>
  </si>
  <si>
    <t>MENYELENGGARAKAN PENGAMANAN PEMILIHAN UMUM (POLRES)</t>
  </si>
  <si>
    <t>JN</t>
  </si>
  <si>
    <t>PELATIHAN FUNGSI POLRES</t>
  </si>
  <si>
    <t>KT</t>
  </si>
  <si>
    <t>LIDIK TAKTIS INTEL (POLRES)</t>
  </si>
  <si>
    <t>KU</t>
  </si>
  <si>
    <t>LIDIK TAKTIS INTEL (POLSEK)</t>
  </si>
  <si>
    <t>SV</t>
  </si>
  <si>
    <t>PEMBANGUNAN RUANG KELAS</t>
  </si>
  <si>
    <t>VH</t>
  </si>
  <si>
    <t>OPERASI KEPOLISIAN DIREKTIF KAPOLDA</t>
  </si>
  <si>
    <t>VI</t>
  </si>
  <si>
    <t>TINDAK PIDANA RINGAN</t>
  </si>
  <si>
    <t>WA</t>
  </si>
  <si>
    <t>HONOR BENMA/PEMBANTU BENMA</t>
  </si>
  <si>
    <t>Y</t>
  </si>
  <si>
    <t>PENGEPAKAN/PENGIRIMAN/PENGANGKUTAN BARANG</t>
  </si>
  <si>
    <t>3128.EBA.994</t>
  </si>
  <si>
    <t>3130</t>
  </si>
  <si>
    <t>Pembinaan Pelayanan Fungsi Sabhara</t>
  </si>
  <si>
    <t>3130.BHB</t>
  </si>
  <si>
    <t>3130.BHB.003</t>
  </si>
  <si>
    <t>Layanan Pembinaan Fungsi Sabhara</t>
  </si>
  <si>
    <t>GS</t>
  </si>
  <si>
    <t>BANTUAN PELAYANAN MASYARAKAT</t>
  </si>
  <si>
    <t>HA</t>
  </si>
  <si>
    <t>PEMBERIAN BANTUAN DAN SAR</t>
  </si>
  <si>
    <t>3130.BHB.004</t>
  </si>
  <si>
    <t>Layanan Pengaturan, Penjagaan, pengawalan dan Patroli</t>
  </si>
  <si>
    <t>GC</t>
  </si>
  <si>
    <t>MENYELENGGARAKAN PENGATURAN, PENGAWALAN DAN PATROLI POLRES (RM)</t>
  </si>
  <si>
    <t>GE</t>
  </si>
  <si>
    <t>MENYELENGGARAKAN PENGATURAN, PENGAWALAN DAN PATROLI (PNBP)</t>
  </si>
  <si>
    <t>GG</t>
  </si>
  <si>
    <t>MENYELENGGARAKAN PENGATURAN, PENGAWALAN DAN PATROLI POLSEK (PNBP)</t>
  </si>
  <si>
    <t>IE</t>
  </si>
  <si>
    <t>MENYELENGGARAKAN PENGATURAN, PENGAWALAN DAN PATROLI POLRES (PNBP)</t>
  </si>
  <si>
    <t>3131</t>
  </si>
  <si>
    <t>Penyelenggaraan Pengamanan Objek Vital</t>
  </si>
  <si>
    <t>3131.BHB</t>
  </si>
  <si>
    <t>3131.BHB.003</t>
  </si>
  <si>
    <t>Layanan Pembinaan Pengamanan Objek Vital/Objek Vital nasional</t>
  </si>
  <si>
    <t>UT</t>
  </si>
  <si>
    <t>PENYELENGGARAAN PNBP PAMOBVITNAS/TERTENTU</t>
  </si>
  <si>
    <t>VR</t>
  </si>
  <si>
    <t>KEGIATAN 9 PRIORITAS POLRI</t>
  </si>
  <si>
    <t>3133</t>
  </si>
  <si>
    <t>Peningkatan Pelayanan Keamanan dan Keselamatan Masyarakat di Bidang Lantas</t>
  </si>
  <si>
    <t>3133.BAA</t>
  </si>
  <si>
    <t>Pelayanan Publik kepada masyarakat</t>
  </si>
  <si>
    <t>3133.BAA.007</t>
  </si>
  <si>
    <t>Layanan Bidang Registrasi dan Identifikasi lalu Lintas</t>
  </si>
  <si>
    <t>BP</t>
  </si>
  <si>
    <t>BIAYA TELEPON</t>
  </si>
  <si>
    <t>3133.BAH</t>
  </si>
  <si>
    <t>Pelayanan Publik Lainnya</t>
  </si>
  <si>
    <t>3133.BAH.002</t>
  </si>
  <si>
    <t>Layanan Pembinaan Teknis Fungsi Lalu Lintas</t>
  </si>
  <si>
    <t>3133.BHB</t>
  </si>
  <si>
    <t>3133.BHB.003</t>
  </si>
  <si>
    <t>Layanan Penegakkan Hukum Lalu Lintas</t>
  </si>
  <si>
    <t>WC</t>
  </si>
  <si>
    <t>ADMINISTRASI TILANG</t>
  </si>
  <si>
    <t>3133.BHB.004</t>
  </si>
  <si>
    <t>Layanan Turjawali Lalu Lintas</t>
  </si>
  <si>
    <t>GH</t>
  </si>
  <si>
    <t>MENYELENGGARAKAN PENGATURAN, PENGAWALAN DAN PATROLI LANTAS (PNBP)</t>
  </si>
  <si>
    <t>GI</t>
  </si>
  <si>
    <t>MENYELENGGARAKAN PENGATURAN, PENGAWALAN DAN PATROLI LANTAS POLRES (PNBP)</t>
  </si>
  <si>
    <t>GJ</t>
  </si>
  <si>
    <t>MENYELENGGARAKAN PENGATURAN, PENGAWALAN DAN PATROLI LANTAS POLSEK  (PNBP)</t>
  </si>
  <si>
    <t>3133.BHB.006</t>
  </si>
  <si>
    <t>Operasi Kepolisian Bidang Lalu Lintas</t>
  </si>
  <si>
    <t>FV</t>
  </si>
  <si>
    <t>MENYELENGGARAKAN OPERASI KEPOLISIAN</t>
  </si>
  <si>
    <t>3133.EBA</t>
  </si>
  <si>
    <t>3133.EBA.962</t>
  </si>
  <si>
    <t>3133.EBD</t>
  </si>
  <si>
    <t>3133.EBD.008</t>
  </si>
  <si>
    <t>Kajian Bidang Lalu Lintas</t>
  </si>
  <si>
    <t>ET</t>
  </si>
  <si>
    <t>PENJALINAN KERJASAMA DENGAN INSTITUSI LAIN</t>
  </si>
  <si>
    <t>3134</t>
  </si>
  <si>
    <t>Penyelenggaraan Kepolisian Perairan</t>
  </si>
  <si>
    <t>3134.BHB</t>
  </si>
  <si>
    <t>3134.BHB.003</t>
  </si>
  <si>
    <t>Layanan Kamtibmas di Wilayah Perairan</t>
  </si>
  <si>
    <t>FC</t>
  </si>
  <si>
    <t>PEMBERDAYAAN KEMITRAAN DENGAN LEMBAGA PEND, MASY, TKH MASY, INSTS, SWASTA, JASA PENGAMAN, TKH AGAMA &amp; LSM</t>
  </si>
  <si>
    <t>FL</t>
  </si>
  <si>
    <t>PERTEMUAN KEMITRAAN POLISI DAN MASYARAKAT</t>
  </si>
  <si>
    <t>3150</t>
  </si>
  <si>
    <t>Penyelenggaraan Strategi Keamanan dan Ketertiban Bidang Keamanan Khusus</t>
  </si>
  <si>
    <t>3150.ABE</t>
  </si>
  <si>
    <t>Kebijakan Bidang Pertahanan dan Keamanan</t>
  </si>
  <si>
    <t>3150.ABE.001</t>
  </si>
  <si>
    <t>Informasi Deteksi Aksi Strategi Keamanan Ketertiban Bidang Keamanan Khusus</t>
  </si>
  <si>
    <t>LH</t>
  </si>
  <si>
    <t>PENGGALANGAN INTELIJEN SASARAN KELOMPOK</t>
  </si>
  <si>
    <t>LO</t>
  </si>
  <si>
    <t>INTEL KAMSUS</t>
  </si>
  <si>
    <t>5076</t>
  </si>
  <si>
    <t>Pembinaan Potensi Keamanan</t>
  </si>
  <si>
    <t>5076.BKA</t>
  </si>
  <si>
    <t>5076.BKA.002</t>
  </si>
  <si>
    <t>EX</t>
  </si>
  <si>
    <t>MENYELENGGARAKAN BIMBINGAN, PENGAYOMAN DAN LINMAS (POLRES)</t>
  </si>
  <si>
    <t>EY</t>
  </si>
  <si>
    <t>MENYELENGGARAKAN BIMBINGAN, PENGAYOMAN DAN LINMAS (POLSEK)</t>
  </si>
  <si>
    <t>EZ</t>
  </si>
  <si>
    <t>PEMBENTUKAN DAN PEMBINAAN KELOMPOK PENGAMANAN SWAKARSA</t>
  </si>
  <si>
    <t>FA</t>
  </si>
  <si>
    <t>PEMBENTUKAN DAN PEMBINAAN KELOMPOK PENGAMANAN SWAKARSA (POLRES)</t>
  </si>
  <si>
    <t>FI</t>
  </si>
  <si>
    <t>ASISTENSI FORUM KEMITRAAN POLMAS</t>
  </si>
  <si>
    <t>IX</t>
  </si>
  <si>
    <t>OPERASI BINMAS</t>
  </si>
  <si>
    <t>IY</t>
  </si>
  <si>
    <t>FOCUS GROUP DISCUSSION (FGD)</t>
  </si>
  <si>
    <t>M</t>
  </si>
  <si>
    <t>PENGADAAN BUKU LAINNYA</t>
  </si>
  <si>
    <t>UX</t>
  </si>
  <si>
    <t>PENYELENGGARAAN PNBP FUNGSI BINMAS</t>
  </si>
  <si>
    <t>5076.BKA.003</t>
  </si>
  <si>
    <t>Penguatan Peran Bhabinkamtibmas</t>
  </si>
  <si>
    <t>IW</t>
  </si>
  <si>
    <t>OPERASIONAL BHABINKAMTIBMAS</t>
  </si>
  <si>
    <t>5080</t>
  </si>
  <si>
    <t>Pengendalian Operasi Kepolisian</t>
  </si>
  <si>
    <t>5080.EBA</t>
  </si>
  <si>
    <t>5080.EBA.002</t>
  </si>
  <si>
    <t>Layanan Data dan Informasi Pengendalian Operasi Kepolisian</t>
  </si>
  <si>
    <t>TT</t>
  </si>
  <si>
    <t>OPERASI TERPUSAT LILIN</t>
  </si>
  <si>
    <t>TU</t>
  </si>
  <si>
    <t>OPERASI TERPUSAT KETUPAT</t>
  </si>
  <si>
    <t>5080.EBA.003</t>
  </si>
  <si>
    <t>Layanan Data dan Informasi Situasi Keamanan Ketertiban Masyarakat</t>
  </si>
  <si>
    <t>5081</t>
  </si>
  <si>
    <t>Pelacakan dan Penangkalan Keamanan dan Ketertiban</t>
  </si>
  <si>
    <t>5081.BHB</t>
  </si>
  <si>
    <t>5081.BHB.002</t>
  </si>
  <si>
    <t>Layanan Pelacakan</t>
  </si>
  <si>
    <t>5081.BHB.003</t>
  </si>
  <si>
    <t>Layanan patroli Satwa</t>
  </si>
  <si>
    <t>UE</t>
  </si>
  <si>
    <t>PATROLI SATWA</t>
  </si>
  <si>
    <t>5081.EBA</t>
  </si>
  <si>
    <t>5081.EBA.962</t>
  </si>
  <si>
    <t>GQ</t>
  </si>
  <si>
    <t>PELAYANAN KESEHATAN DAN MAKAN SATWA</t>
  </si>
  <si>
    <t>5087</t>
  </si>
  <si>
    <t>Penanggulangan Keamanan dalam Negeri</t>
  </si>
  <si>
    <t>5087.BHB</t>
  </si>
  <si>
    <t>5087.BHB.002</t>
  </si>
  <si>
    <t>Kesiapan kemampuan personel dalam penanggulangan gangguan kamdagri berintensitas tinggi</t>
  </si>
  <si>
    <t>HZ</t>
  </si>
  <si>
    <t>LATIHAN DAN PENYIAPAN PERSONEL PENANGGULANGAN KEAMANAN DALAM NEGERI</t>
  </si>
  <si>
    <t>5087.BHB.003</t>
  </si>
  <si>
    <t>Pengamanan gangguan kamdagri berintensitas tinggi</t>
  </si>
  <si>
    <t>KS</t>
  </si>
  <si>
    <t>LIDIK TAKTIS INTEL</t>
  </si>
  <si>
    <t>KV</t>
  </si>
  <si>
    <t>PEMBENTUKAN JARINGAN INTELIJEN</t>
  </si>
  <si>
    <t>KY</t>
  </si>
  <si>
    <t>PEMBINAAN INTELIJEN</t>
  </si>
  <si>
    <t>LB</t>
  </si>
  <si>
    <t>PENGAMANAN INTELIJEN</t>
  </si>
  <si>
    <t>3068</t>
  </si>
  <si>
    <t>Pelayanan Administrasi Keuangan Polri</t>
  </si>
  <si>
    <t>3068.EBA</t>
  </si>
  <si>
    <t>3068.EBA.962</t>
  </si>
  <si>
    <t>3068.EBD</t>
  </si>
  <si>
    <t>3068.EBD.955</t>
  </si>
  <si>
    <t>Layanan Manajemen Keuangan</t>
  </si>
  <si>
    <t>3070</t>
  </si>
  <si>
    <t>Penerangan Masyarakat</t>
  </si>
  <si>
    <t>3070.EBA</t>
  </si>
  <si>
    <t>3070.EBA.958</t>
  </si>
  <si>
    <t>Layanan Hubungan Masyarakat</t>
  </si>
  <si>
    <t>S</t>
  </si>
  <si>
    <t>MENYELENGGARAKAN HUMAS</t>
  </si>
  <si>
    <t>3071</t>
  </si>
  <si>
    <t>Penyelenggaraan Teknologi Informasi</t>
  </si>
  <si>
    <t>3071.EBA</t>
  </si>
  <si>
    <t>3071.EBA.963</t>
  </si>
  <si>
    <t>Layanan Data dan Informasi</t>
  </si>
  <si>
    <t>3072</t>
  </si>
  <si>
    <t>Layanan Kesehatan BLU</t>
  </si>
  <si>
    <t>BM</t>
  </si>
  <si>
    <t>OPERASIONAL &amp; PEMELIHARAAN JAR. SISTEM INFORMASI</t>
  </si>
  <si>
    <t>SEWA JARINGAN TELEKOMUNIKASI (LEASED CHANNEL) SATELIT</t>
  </si>
  <si>
    <t>SEWA GEDUNG KANTOR / PERALATAN / KENDARAAN</t>
  </si>
  <si>
    <t>JW</t>
  </si>
  <si>
    <t>N</t>
  </si>
  <si>
    <t>PENGADAAN MAKANAN/MINUMAN PENAMBAH DAYA TAHAN TUBUH/UANG MAKAN PNS</t>
  </si>
  <si>
    <t>P</t>
  </si>
  <si>
    <t>AI</t>
  </si>
  <si>
    <t>PEMERIKSAAN KESEHATAN</t>
  </si>
  <si>
    <t>3072.BAA.004</t>
  </si>
  <si>
    <t>Layanan Kesehatan BPJS</t>
  </si>
  <si>
    <t>3073</t>
  </si>
  <si>
    <t>AJ</t>
  </si>
  <si>
    <t>PENYELENGGARAAN HUMAS, PROTOKOL DAN PEMBERITAAN</t>
  </si>
  <si>
    <t>AL</t>
  </si>
  <si>
    <t>PENYELENGGARAAN PERPUSTAKAAN/KEARSIPAN/DOKUMENTASI</t>
  </si>
  <si>
    <t>DF</t>
  </si>
  <si>
    <t>PENYELENGGARAAN PENELITIAN DAN PENGEMBANGAN</t>
  </si>
  <si>
    <t>DJ</t>
  </si>
  <si>
    <t>PENELITIAN</t>
  </si>
  <si>
    <t>FW</t>
  </si>
  <si>
    <t>DUKOPSNAL POLDA</t>
  </si>
  <si>
    <t>3088</t>
  </si>
  <si>
    <t>Pertanggungjawaban Profesi</t>
  </si>
  <si>
    <t>3088.EBD</t>
  </si>
  <si>
    <t>3088.EBD.965</t>
  </si>
  <si>
    <t>3089</t>
  </si>
  <si>
    <t>Penyelenggaraan Pengamanan Internal Polri</t>
  </si>
  <si>
    <t>3089.EBD</t>
  </si>
  <si>
    <t>3089.EBD.965</t>
  </si>
  <si>
    <t>3090</t>
  </si>
  <si>
    <t>Penegakan Tata tertib dan Disiplin Polri</t>
  </si>
  <si>
    <t>3090.EBD</t>
  </si>
  <si>
    <t>3090.EBD.965</t>
  </si>
  <si>
    <t>3091</t>
  </si>
  <si>
    <t>Penyelenggaraan Pengawasan dan Pemeriksaan</t>
  </si>
  <si>
    <t>3091.EBA</t>
  </si>
  <si>
    <t>3091.EBA.962</t>
  </si>
  <si>
    <t>CX</t>
  </si>
  <si>
    <t xml:space="preserve">PENYELENGGARAAN AUDIT KINERJA </t>
  </si>
  <si>
    <t>3091.EBD</t>
  </si>
  <si>
    <t>3091.EBD.965</t>
  </si>
  <si>
    <t>CU</t>
  </si>
  <si>
    <t>PENYELENGGARAAN PEMERIKSAAN DAN PENGAWASAN</t>
  </si>
  <si>
    <t>CY</t>
  </si>
  <si>
    <t>PENYELENGGARAAN PENGAWASAN PEMERIKSAAN KHUSUS</t>
  </si>
  <si>
    <t>CZ</t>
  </si>
  <si>
    <t>PENYELENGGARAAN TINDAK LANJUT HASIL AUDIT</t>
  </si>
  <si>
    <t>DA</t>
  </si>
  <si>
    <t>PENYELENGGARAAN AUDIT DENGAN TUJUAN TERTENTU</t>
  </si>
  <si>
    <t>VJ</t>
  </si>
  <si>
    <t>KEGIATAN 1 PRIORITAS POLRI</t>
  </si>
  <si>
    <t>3149</t>
  </si>
  <si>
    <t>Pengelolaan Multimedia</t>
  </si>
  <si>
    <t>3149.EBA</t>
  </si>
  <si>
    <t>3149.EBA.963</t>
  </si>
  <si>
    <t>3154</t>
  </si>
  <si>
    <t>Pemberian Bantuan dan Nasehat Hukum</t>
  </si>
  <si>
    <t>3154.EBA</t>
  </si>
  <si>
    <t>3154.EBA.003</t>
  </si>
  <si>
    <t>Layanan Bantuan Hukum terkait Tugas Pokok dan Fungsi Polri</t>
  </si>
  <si>
    <t>H</t>
  </si>
  <si>
    <t>PENYUSUNAN PERATURAN PERUNDANG-UNDANGAN</t>
  </si>
  <si>
    <t>IA</t>
  </si>
  <si>
    <t>BANTUAN HUKUM/SAKSI/PENTERJEMAH/BIAYA PENGACARA/PENYELESAIAN PERKARA HUKUM</t>
  </si>
  <si>
    <t>3155</t>
  </si>
  <si>
    <t>Kerjasama dan Penyuluhan Hukum</t>
  </si>
  <si>
    <t>3155.AEF</t>
  </si>
  <si>
    <t>Sosialisasi dan Diseminasi</t>
  </si>
  <si>
    <t>3155.AEF.002</t>
  </si>
  <si>
    <t>Peraturan Perundangan-undangan Pemeliharaan dan Ketertiban Masyarakat</t>
  </si>
  <si>
    <t>IB</t>
  </si>
  <si>
    <t>PENYULUHAN HUKUM</t>
  </si>
  <si>
    <t>5051</t>
  </si>
  <si>
    <t>Penyusunan Kebijakan Polri</t>
  </si>
  <si>
    <t>5051.ABE</t>
  </si>
  <si>
    <t>5051.ABE.001</t>
  </si>
  <si>
    <t>Penyusunan Naskah Kebijakan Polri</t>
  </si>
  <si>
    <t>5053</t>
  </si>
  <si>
    <t>Reformasi Birokrasi Polri</t>
  </si>
  <si>
    <t>5053.EBD</t>
  </si>
  <si>
    <t>5053.EBD.961</t>
  </si>
  <si>
    <t>Layanan Reformasi Kinerja</t>
  </si>
  <si>
    <t>AB</t>
  </si>
  <si>
    <t>PENGKAJIAN DAN ANALISIS REFORMASI BIROKRASI</t>
  </si>
  <si>
    <t>5054</t>
  </si>
  <si>
    <t>Manajemen Anggaran</t>
  </si>
  <si>
    <t>5054.EBA</t>
  </si>
  <si>
    <t>5054.EBA.962</t>
  </si>
  <si>
    <t>5054.EBD</t>
  </si>
  <si>
    <t>5054.EBD.952</t>
  </si>
  <si>
    <t>Layanan Perencanaan dan Penganggaran</t>
  </si>
  <si>
    <t>D</t>
  </si>
  <si>
    <t>PENYUSUNAN PROGRAM DAN RENCANA KERJA/TEKNIS/PROGRAM</t>
  </si>
  <si>
    <t>5056</t>
  </si>
  <si>
    <t>Pengelola Informasi dan Dokumentasi</t>
  </si>
  <si>
    <t>5056.EBA</t>
  </si>
  <si>
    <t>5056.EBA.963</t>
  </si>
  <si>
    <t>PERHITUNGAN</t>
  </si>
  <si>
    <t>NILAI KONTRAK</t>
  </si>
  <si>
    <t>SISA KONTRAK</t>
  </si>
  <si>
    <t>PEMENANG LELANG</t>
  </si>
  <si>
    <t>LAMA PELAKSANAAN</t>
  </si>
  <si>
    <t>PENYERAPAN ANGGARAN</t>
  </si>
  <si>
    <t>PERSENTASE KEMAJUAN FISIK</t>
  </si>
  <si>
    <t>DOKUMENTASI</t>
  </si>
  <si>
    <t>SATUAN</t>
  </si>
  <si>
    <t>HARGA SATUAN</t>
  </si>
  <si>
    <t>JUMLAH PAGU</t>
  </si>
  <si>
    <t>PENYEDIA JASA</t>
  </si>
  <si>
    <t>NO KONTRAK</t>
  </si>
  <si>
    <t>TANGGAL KONTRAK</t>
  </si>
  <si>
    <t>AWAL</t>
  </si>
  <si>
    <t>AKHIR</t>
  </si>
  <si>
    <t xml:space="preserve">SISA </t>
  </si>
  <si>
    <t xml:space="preserve">% SISA </t>
  </si>
  <si>
    <t>RENCANA</t>
  </si>
  <si>
    <t>DEVIASI</t>
  </si>
  <si>
    <t>RUMKIT BHAYANGKARA INDRAMAYU</t>
  </si>
  <si>
    <t>PENGEMBANGAN PERALATAN POLRI</t>
  </si>
  <si>
    <t>SARANA BIDANG PERTAHANAN DAN KEAMANAN</t>
  </si>
  <si>
    <t>PEMENUHAN ALAT MATERIAL</t>
  </si>
  <si>
    <t>PERALATAN KESEHATAN</t>
  </si>
  <si>
    <t>-</t>
  </si>
  <si>
    <t>Unit</t>
  </si>
  <si>
    <t>PERALATAN KANTOR</t>
  </si>
  <si>
    <t>PENGADAAN ALSINTOR</t>
  </si>
  <si>
    <t>UNIT</t>
  </si>
  <si>
    <t>PENGEMBANGAN FASILITAS DAN KONTRUKSI POLRI</t>
  </si>
  <si>
    <t>PRASARANA BIDANG PERTAHANAN DAN KEAMANAN</t>
  </si>
  <si>
    <t>PEMENUHAN FASILITAS PENDUKUNG</t>
  </si>
  <si>
    <t>PEMBANGUNAN FASILITAS KESEHATAN</t>
  </si>
  <si>
    <t>PEMBANGUNAN GEDUNG PERAWATAN</t>
  </si>
  <si>
    <t xml:space="preserve">Konstruksi </t>
  </si>
  <si>
    <t>M2</t>
  </si>
  <si>
    <t>Perencanaan Konstruksi</t>
  </si>
  <si>
    <t>KEG</t>
  </si>
  <si>
    <t>Pengawasan Konstruksi</t>
  </si>
  <si>
    <t>Pengelolaan Proyek</t>
  </si>
  <si>
    <t>LAPORAN REALIASI ANGGARAN DAN KEMAJUAN FISIK BELANJA MODAL RUMKIT BHAYANGKARA INDRAMAYU TA.2022</t>
  </si>
  <si>
    <t>SATKER RUMKIT BHAYANGKARA INDRAMAYU</t>
  </si>
  <si>
    <t>DANA</t>
  </si>
  <si>
    <t>SUMBER</t>
  </si>
  <si>
    <t>VOLUME</t>
  </si>
  <si>
    <t>BULAN : MEI</t>
  </si>
  <si>
    <t>Pendapatan Pelayanan BLU dari Entitas Pemerintah Pusat di luar Kementerian</t>
  </si>
  <si>
    <t>LAPORAN REALISASI PENYERAPAN ANGGARAN</t>
  </si>
  <si>
    <t>SATKER</t>
  </si>
  <si>
    <t xml:space="preserve">PAGU </t>
  </si>
  <si>
    <t>(3+7+11)</t>
  </si>
  <si>
    <t>(4+8+12)</t>
  </si>
  <si>
    <t>(5+9+13)</t>
  </si>
  <si>
    <t>RUMAH SAKIT</t>
  </si>
  <si>
    <t>BHAYANGKARA TK III</t>
  </si>
  <si>
    <t>INDRAMAYU</t>
  </si>
  <si>
    <t>a</t>
  </si>
  <si>
    <t>( RM)</t>
  </si>
  <si>
    <t>b</t>
  </si>
  <si>
    <t>(Badan Layanan</t>
  </si>
  <si>
    <t xml:space="preserve"> Umum)</t>
  </si>
  <si>
    <t>KAUR KEUANGAN</t>
  </si>
  <si>
    <t>LAPORAN REALISASI ANGGARAN POLDA JABAR TA 2023</t>
  </si>
  <si>
    <t>Laptop Core i7</t>
  </si>
  <si>
    <t>LAPORAN REALISASI PK BLU TA. 2023</t>
  </si>
  <si>
    <t>SALMAN ALPARIS, SKM</t>
  </si>
  <si>
    <t>AIPDA NRP 83041305</t>
  </si>
  <si>
    <t>Interior Ruang Pendaftaran</t>
  </si>
  <si>
    <t>Pengadaan Non Alkes Rawat Inap Wat A</t>
  </si>
  <si>
    <t>Set</t>
  </si>
  <si>
    <t>Pemasangan Kanopi IGD, Poliklinik, Hemodialisa dan MCU</t>
  </si>
  <si>
    <t>Pemasangan Paving Blok Area Parkir</t>
  </si>
  <si>
    <t>Pembuatan Tempat/Ruang Oksigen Generator</t>
  </si>
  <si>
    <t>Pembangunan R KIA</t>
  </si>
  <si>
    <t>PC All In 1</t>
  </si>
  <si>
    <t>Tensi Digital</t>
  </si>
  <si>
    <t>PC</t>
  </si>
  <si>
    <t>Router</t>
  </si>
  <si>
    <t>Pemasangan Instalansi Listrik Premium</t>
  </si>
  <si>
    <t>Pkt</t>
  </si>
  <si>
    <t>Pengecoran Jalan Area Depan</t>
  </si>
  <si>
    <t>Pembuatan Gapura Totem</t>
  </si>
  <si>
    <t>Pembuatan Gerbang Samping Dokpol</t>
  </si>
  <si>
    <t>Revitalisasi IPAL</t>
  </si>
  <si>
    <t>Pembangunan R. Informasi</t>
  </si>
  <si>
    <t>PAGU REVISI 4</t>
  </si>
  <si>
    <t>BULAN : OKTOBER</t>
  </si>
  <si>
    <t>BULAN OKTOBER 2023</t>
  </si>
  <si>
    <t>Indramayu, 31 Oktober 2023</t>
  </si>
  <si>
    <t>PAGU ANGGARAN TAHUN 2023</t>
  </si>
  <si>
    <t>RUMAH SAKIT BHAYANGKARA TK III INDRAMAYU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</si>
</sst>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p&quot;* #,##0_);_(&quot;Rp&quot;* \(#,##0\);_(&quot;Rp&quot;* &quot;-&quot;_);_(@_)"/>
    <numFmt numFmtId="165" formatCode="_-* #,##0_-;\-* #,##0_-;_-* &quot;-&quot;_-;_-@_-"/>
    <numFmt numFmtId="166" formatCode="_-* #,##0.00_-;\-* #,##0.00_-;_-* &quot;-&quot;??_-;_-@_-"/>
    <numFmt numFmtId="167" formatCode="0_);\(0\)"/>
    <numFmt numFmtId="168" formatCode="_(* #,##0_);_(* \(#,##0\);_(* &quot;-&quot;??_);_(@_)"/>
    <numFmt numFmtId="169" formatCode="_(* #,##0.00_);_(* \(#,##0.00\);_(* &quot;-&quot;_);_(@_)"/>
    <numFmt numFmtId="170" formatCode="#,##0.00;[Red]#,##0.00"/>
    <numFmt numFmtId="171" formatCode="_-* #,##0.00_-;\-* #,##0.00_-;_-* &quot;-&quot;_-;_-@_-"/>
  </numFmts>
  <fonts count="1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2"/>
      <name val="Tahoma"/>
      <family val="2"/>
    </font>
    <font>
      <sz val="10"/>
      <name val="Tahoma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color indexed="14"/>
      <name val="Arial"/>
      <family val="2"/>
    </font>
    <font>
      <b/>
      <sz val="12"/>
      <color indexed="17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b/>
      <sz val="12"/>
      <color theme="7" tint="-0.249977111117893"/>
      <name val="Tahoma"/>
      <family val="2"/>
    </font>
    <font>
      <b/>
      <sz val="12"/>
      <color rgb="FFFF000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4"/>
      <name val="Tahoma"/>
      <family val="2"/>
    </font>
    <font>
      <b/>
      <sz val="14"/>
      <color theme="7" tint="-0.249977111117893"/>
      <name val="Tahoma"/>
      <family val="2"/>
    </font>
    <font>
      <b/>
      <sz val="14"/>
      <color rgb="FF0000FF"/>
      <name val="Tahoma"/>
      <family val="2"/>
    </font>
    <font>
      <b/>
      <sz val="14"/>
      <color theme="9" tint="-0.499984740745262"/>
      <name val="Tahoma"/>
      <family val="2"/>
    </font>
    <font>
      <b/>
      <i/>
      <sz val="14"/>
      <color indexed="17"/>
      <name val="Tahoma"/>
      <family val="2"/>
    </font>
    <font>
      <b/>
      <sz val="14"/>
      <color rgb="FFFF0000"/>
      <name val="Tahoma"/>
      <family val="2"/>
    </font>
    <font>
      <b/>
      <sz val="14"/>
      <color indexed="12"/>
      <name val="Tahoma"/>
      <family val="2"/>
    </font>
    <font>
      <sz val="14"/>
      <name val="Tahoma"/>
      <family val="2"/>
    </font>
    <font>
      <sz val="14"/>
      <color indexed="8"/>
      <name val="Tahoma"/>
      <family val="2"/>
    </font>
    <font>
      <b/>
      <i/>
      <sz val="14"/>
      <color rgb="FF00863D"/>
      <name val="Tahoma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295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25" fillId="0" borderId="0"/>
    <xf numFmtId="0" fontId="24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2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6" fillId="0" borderId="0"/>
    <xf numFmtId="0" fontId="27" fillId="0" borderId="0"/>
    <xf numFmtId="43" fontId="7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4" borderId="0" applyNumberFormat="0" applyBorder="0" applyAlignment="0" applyProtection="0"/>
    <xf numFmtId="0" fontId="31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1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7" borderId="0" applyNumberFormat="0" applyBorder="0" applyAlignment="0" applyProtection="0"/>
    <xf numFmtId="0" fontId="31" fillId="7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4" borderId="0" applyNumberFormat="0" applyBorder="0" applyAlignment="0" applyProtection="0"/>
    <xf numFmtId="0" fontId="32" fillId="11" borderId="0" applyNumberFormat="0" applyBorder="0" applyAlignment="0" applyProtection="0"/>
    <xf numFmtId="0" fontId="33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2" borderId="0" applyNumberFormat="0" applyBorder="0" applyAlignment="0" applyProtection="0"/>
    <xf numFmtId="0" fontId="32" fillId="15" borderId="0" applyNumberFormat="0" applyBorder="0" applyAlignment="0" applyProtection="0"/>
    <xf numFmtId="0" fontId="33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6" borderId="0" applyNumberFormat="0" applyBorder="0" applyAlignment="0" applyProtection="0"/>
    <xf numFmtId="0" fontId="32" fillId="17" borderId="0" applyNumberFormat="0" applyBorder="0" applyAlignment="0" applyProtection="0"/>
    <xf numFmtId="0" fontId="33" fillId="17" borderId="0" applyNumberFormat="0" applyBorder="0" applyAlignment="0" applyProtection="0"/>
    <xf numFmtId="0" fontId="32" fillId="18" borderId="0" applyNumberFormat="0" applyBorder="0" applyAlignment="0" applyProtection="0"/>
    <xf numFmtId="0" fontId="33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0" borderId="0" applyNumberFormat="0" applyBorder="0" applyAlignment="0" applyProtection="0"/>
    <xf numFmtId="0" fontId="32" fillId="15" borderId="0" applyNumberFormat="0" applyBorder="0" applyAlignment="0" applyProtection="0"/>
    <xf numFmtId="0" fontId="33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6" borderId="0" applyNumberFormat="0" applyBorder="0" applyAlignment="0" applyProtection="0"/>
    <xf numFmtId="0" fontId="32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5" borderId="0" applyNumberFormat="0" applyBorder="0" applyAlignment="0" applyProtection="0"/>
    <xf numFmtId="0" fontId="35" fillId="5" borderId="0" applyNumberFormat="0" applyBorder="0" applyAlignment="0" applyProtection="0"/>
    <xf numFmtId="0" fontId="36" fillId="22" borderId="30" applyNumberFormat="0" applyAlignment="0" applyProtection="0"/>
    <xf numFmtId="0" fontId="37" fillId="22" borderId="30" applyNumberFormat="0" applyAlignment="0" applyProtection="0"/>
    <xf numFmtId="0" fontId="38" fillId="23" borderId="31" applyNumberFormat="0" applyAlignment="0" applyProtection="0"/>
    <xf numFmtId="0" fontId="39" fillId="23" borderId="31" applyNumberFormat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6" borderId="0" applyNumberFormat="0" applyBorder="0" applyAlignment="0" applyProtection="0"/>
    <xf numFmtId="0" fontId="43" fillId="6" borderId="0" applyNumberFormat="0" applyBorder="0" applyAlignment="0" applyProtection="0"/>
    <xf numFmtId="0" fontId="44" fillId="0" borderId="32" applyNumberFormat="0" applyFill="0" applyAlignment="0" applyProtection="0"/>
    <xf numFmtId="0" fontId="45" fillId="0" borderId="32" applyNumberFormat="0" applyFill="0" applyAlignment="0" applyProtection="0"/>
    <xf numFmtId="0" fontId="46" fillId="0" borderId="33" applyNumberFormat="0" applyFill="0" applyAlignment="0" applyProtection="0"/>
    <xf numFmtId="0" fontId="47" fillId="0" borderId="33" applyNumberFormat="0" applyFill="0" applyAlignment="0" applyProtection="0"/>
    <xf numFmtId="0" fontId="48" fillId="0" borderId="34" applyNumberFormat="0" applyFill="0" applyAlignment="0" applyProtection="0"/>
    <xf numFmtId="0" fontId="49" fillId="0" borderId="3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9" borderId="30" applyNumberFormat="0" applyAlignment="0" applyProtection="0"/>
    <xf numFmtId="0" fontId="52" fillId="9" borderId="30" applyNumberFormat="0" applyAlignment="0" applyProtection="0"/>
    <xf numFmtId="0" fontId="53" fillId="0" borderId="35" applyNumberFormat="0" applyFill="0" applyAlignment="0" applyProtection="0"/>
    <xf numFmtId="0" fontId="54" fillId="0" borderId="35" applyNumberFormat="0" applyFill="0" applyAlignment="0" applyProtection="0"/>
    <xf numFmtId="0" fontId="55" fillId="24" borderId="0" applyNumberFormat="0" applyBorder="0" applyAlignment="0" applyProtection="0"/>
    <xf numFmtId="0" fontId="56" fillId="2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30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25" borderId="36" applyNumberFormat="0" applyFont="0" applyAlignment="0" applyProtection="0"/>
    <xf numFmtId="0" fontId="31" fillId="25" borderId="36" applyNumberFormat="0" applyFont="0" applyAlignment="0" applyProtection="0"/>
    <xf numFmtId="0" fontId="30" fillId="25" borderId="36" applyNumberFormat="0" applyFont="0" applyAlignment="0" applyProtection="0"/>
    <xf numFmtId="0" fontId="30" fillId="25" borderId="36" applyNumberFormat="0" applyFont="0" applyAlignment="0" applyProtection="0"/>
    <xf numFmtId="0" fontId="30" fillId="25" borderId="36" applyNumberFormat="0" applyFont="0" applyAlignment="0" applyProtection="0"/>
    <xf numFmtId="0" fontId="30" fillId="25" borderId="36" applyNumberFormat="0" applyFont="0" applyAlignment="0" applyProtection="0"/>
    <xf numFmtId="0" fontId="30" fillId="25" borderId="36" applyNumberFormat="0" applyFont="0" applyAlignment="0" applyProtection="0"/>
    <xf numFmtId="0" fontId="30" fillId="25" borderId="36" applyNumberFormat="0" applyFont="0" applyAlignment="0" applyProtection="0"/>
    <xf numFmtId="0" fontId="57" fillId="22" borderId="37" applyNumberFormat="0" applyAlignment="0" applyProtection="0"/>
    <xf numFmtId="0" fontId="58" fillId="22" borderId="3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8" applyNumberFormat="0" applyFill="0" applyAlignment="0" applyProtection="0"/>
    <xf numFmtId="0" fontId="62" fillId="0" borderId="3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41" fontId="6" fillId="0" borderId="0" applyFont="0" applyFill="0" applyBorder="0" applyAlignment="0" applyProtection="0"/>
    <xf numFmtId="0" fontId="87" fillId="0" borderId="0"/>
    <xf numFmtId="43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7" fillId="0" borderId="0"/>
    <xf numFmtId="166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</cellStyleXfs>
  <cellXfs count="792">
    <xf numFmtId="0" fontId="0" fillId="0" borderId="0" xfId="0"/>
    <xf numFmtId="0" fontId="0" fillId="0" borderId="0" xfId="0" applyFill="1" applyBorder="1"/>
    <xf numFmtId="0" fontId="0" fillId="0" borderId="0" xfId="0"/>
    <xf numFmtId="0" fontId="22" fillId="0" borderId="0" xfId="0" applyFont="1" applyFill="1"/>
    <xf numFmtId="0" fontId="9" fillId="0" borderId="18" xfId="0" applyFont="1" applyBorder="1"/>
    <xf numFmtId="41" fontId="0" fillId="0" borderId="0" xfId="2" applyFont="1" applyFill="1"/>
    <xf numFmtId="37" fontId="0" fillId="0" borderId="0" xfId="0" applyNumberFormat="1" applyFill="1"/>
    <xf numFmtId="0" fontId="28" fillId="0" borderId="0" xfId="0" applyFont="1" applyFill="1"/>
    <xf numFmtId="0" fontId="9" fillId="26" borderId="18" xfId="0" applyFont="1" applyFill="1" applyBorder="1" applyAlignment="1">
      <alignment horizontal="center" vertical="center"/>
    </xf>
    <xf numFmtId="41" fontId="7" fillId="0" borderId="18" xfId="2" applyFont="1" applyBorder="1"/>
    <xf numFmtId="0" fontId="7" fillId="0" borderId="18" xfId="0" applyFont="1" applyBorder="1"/>
    <xf numFmtId="0" fontId="9" fillId="26" borderId="18" xfId="0" applyFont="1" applyFill="1" applyBorder="1"/>
    <xf numFmtId="41" fontId="9" fillId="26" borderId="18" xfId="2" applyFont="1" applyFill="1" applyBorder="1"/>
    <xf numFmtId="0" fontId="7" fillId="0" borderId="17" xfId="0" applyFont="1" applyFill="1" applyBorder="1"/>
    <xf numFmtId="0" fontId="7" fillId="0" borderId="16" xfId="0" applyFont="1" applyFill="1" applyBorder="1"/>
    <xf numFmtId="0" fontId="9" fillId="26" borderId="18" xfId="0" applyFont="1" applyFill="1" applyBorder="1" applyAlignment="1">
      <alignment horizontal="center"/>
    </xf>
    <xf numFmtId="0" fontId="65" fillId="27" borderId="18" xfId="0" applyFont="1" applyFill="1" applyBorder="1" applyAlignment="1">
      <alignment horizontal="center" vertical="center"/>
    </xf>
    <xf numFmtId="0" fontId="65" fillId="27" borderId="17" xfId="0" applyFont="1" applyFill="1" applyBorder="1" applyAlignment="1">
      <alignment horizontal="center" vertical="center" wrapText="1"/>
    </xf>
    <xf numFmtId="0" fontId="68" fillId="0" borderId="18" xfId="2257" applyFont="1" applyFill="1" applyBorder="1" applyAlignment="1">
      <alignment horizontal="left" vertical="center"/>
    </xf>
    <xf numFmtId="37" fontId="68" fillId="0" borderId="18" xfId="2257" applyNumberFormat="1" applyFont="1" applyFill="1" applyBorder="1" applyAlignment="1">
      <alignment vertical="center"/>
    </xf>
    <xf numFmtId="170" fontId="67" fillId="0" borderId="18" xfId="228" applyNumberFormat="1" applyFont="1" applyFill="1" applyBorder="1" applyAlignment="1">
      <alignment horizontal="center" vertical="center"/>
    </xf>
    <xf numFmtId="0" fontId="69" fillId="26" borderId="18" xfId="2257" applyFont="1" applyFill="1" applyBorder="1" applyAlignment="1">
      <alignment horizontal="left" vertical="center"/>
    </xf>
    <xf numFmtId="37" fontId="65" fillId="26" borderId="18" xfId="0" applyNumberFormat="1" applyFont="1" applyFill="1" applyBorder="1" applyAlignment="1">
      <alignment vertical="center"/>
    </xf>
    <xf numFmtId="170" fontId="67" fillId="30" borderId="18" xfId="228" applyNumberFormat="1" applyFont="1" applyFill="1" applyBorder="1" applyAlignment="1">
      <alignment horizontal="center" vertical="center"/>
    </xf>
    <xf numFmtId="37" fontId="67" fillId="0" borderId="18" xfId="228" applyNumberFormat="1" applyFont="1" applyFill="1" applyBorder="1" applyAlignment="1">
      <alignment vertical="center"/>
    </xf>
    <xf numFmtId="0" fontId="69" fillId="29" borderId="18" xfId="2257" applyFont="1" applyFill="1" applyBorder="1" applyAlignment="1">
      <alignment horizontal="center" vertical="center"/>
    </xf>
    <xf numFmtId="37" fontId="65" fillId="29" borderId="18" xfId="0" applyNumberFormat="1" applyFont="1" applyFill="1" applyBorder="1" applyAlignment="1">
      <alignment horizontal="right" vertical="center"/>
    </xf>
    <xf numFmtId="170" fontId="65" fillId="29" borderId="18" xfId="228" applyNumberFormat="1" applyFont="1" applyFill="1" applyBorder="1" applyAlignment="1">
      <alignment horizontal="center" vertical="center"/>
    </xf>
    <xf numFmtId="41" fontId="0" fillId="0" borderId="0" xfId="2" applyFont="1"/>
    <xf numFmtId="0" fontId="65" fillId="27" borderId="17" xfId="0" applyFont="1" applyFill="1" applyBorder="1" applyAlignment="1">
      <alignment horizontal="center" vertical="center"/>
    </xf>
    <xf numFmtId="43" fontId="70" fillId="0" borderId="46" xfId="0" applyNumberFormat="1" applyFont="1" applyBorder="1" applyAlignment="1">
      <alignment vertical="center" wrapText="1"/>
    </xf>
    <xf numFmtId="168" fontId="70" fillId="0" borderId="46" xfId="228" applyNumberFormat="1" applyFont="1" applyFill="1" applyBorder="1" applyAlignment="1">
      <alignment horizontal="center" vertical="center"/>
    </xf>
    <xf numFmtId="43" fontId="70" fillId="0" borderId="17" xfId="228" applyNumberFormat="1" applyFont="1" applyFill="1" applyBorder="1" applyAlignment="1">
      <alignment horizontal="center" vertical="center"/>
    </xf>
    <xf numFmtId="43" fontId="70" fillId="0" borderId="47" xfId="0" applyNumberFormat="1" applyFont="1" applyBorder="1" applyAlignment="1">
      <alignment vertical="center" wrapText="1"/>
    </xf>
    <xf numFmtId="168" fontId="70" fillId="0" borderId="47" xfId="228" applyNumberFormat="1" applyFont="1" applyFill="1" applyBorder="1" applyAlignment="1">
      <alignment horizontal="center" vertical="center"/>
    </xf>
    <xf numFmtId="43" fontId="70" fillId="0" borderId="47" xfId="228" applyNumberFormat="1" applyFont="1" applyFill="1" applyBorder="1" applyAlignment="1">
      <alignment horizontal="center" vertical="center"/>
    </xf>
    <xf numFmtId="43" fontId="70" fillId="0" borderId="48" xfId="0" applyNumberFormat="1" applyFont="1" applyBorder="1" applyAlignment="1">
      <alignment vertical="center" wrapText="1"/>
    </xf>
    <xf numFmtId="168" fontId="70" fillId="0" borderId="48" xfId="228" applyNumberFormat="1" applyFont="1" applyFill="1" applyBorder="1" applyAlignment="1">
      <alignment horizontal="center" vertical="center"/>
    </xf>
    <xf numFmtId="43" fontId="70" fillId="0" borderId="49" xfId="228" applyNumberFormat="1" applyFont="1" applyFill="1" applyBorder="1" applyAlignment="1">
      <alignment horizontal="center" vertical="center"/>
    </xf>
    <xf numFmtId="0" fontId="71" fillId="29" borderId="18" xfId="2257" applyFont="1" applyFill="1" applyBorder="1" applyAlignment="1">
      <alignment horizontal="center" vertical="center"/>
    </xf>
    <xf numFmtId="168" fontId="71" fillId="29" borderId="18" xfId="0" applyNumberFormat="1" applyFont="1" applyFill="1" applyBorder="1" applyAlignment="1">
      <alignment horizontal="right" vertical="center"/>
    </xf>
    <xf numFmtId="43" fontId="72" fillId="29" borderId="18" xfId="228" applyNumberFormat="1" applyFont="1" applyFill="1" applyBorder="1" applyAlignment="1">
      <alignment horizontal="center" vertical="center"/>
    </xf>
    <xf numFmtId="0" fontId="65" fillId="27" borderId="18" xfId="0" applyFont="1" applyFill="1" applyBorder="1" applyAlignment="1">
      <alignment horizontal="center"/>
    </xf>
    <xf numFmtId="0" fontId="68" fillId="0" borderId="18" xfId="2257" applyFont="1" applyFill="1" applyBorder="1" applyAlignment="1">
      <alignment horizontal="left" wrapText="1"/>
    </xf>
    <xf numFmtId="37" fontId="67" fillId="0" borderId="16" xfId="2" applyNumberFormat="1" applyFont="1" applyFill="1" applyBorder="1" applyAlignment="1">
      <alignment horizontal="right" vertical="center"/>
    </xf>
    <xf numFmtId="2" fontId="67" fillId="28" borderId="16" xfId="506" applyNumberFormat="1" applyFont="1" applyFill="1" applyBorder="1" applyAlignment="1">
      <alignment horizontal="center" vertical="center"/>
    </xf>
    <xf numFmtId="0" fontId="68" fillId="0" borderId="17" xfId="2257" applyFont="1" applyFill="1" applyBorder="1" applyAlignment="1">
      <alignment horizontal="left" wrapText="1"/>
    </xf>
    <xf numFmtId="37" fontId="67" fillId="0" borderId="18" xfId="2" applyNumberFormat="1" applyFont="1" applyFill="1" applyBorder="1" applyAlignment="1">
      <alignment horizontal="right" vertical="center"/>
    </xf>
    <xf numFmtId="2" fontId="67" fillId="28" borderId="18" xfId="506" applyNumberFormat="1" applyFont="1" applyFill="1" applyBorder="1" applyAlignment="1">
      <alignment horizontal="center" vertical="center"/>
    </xf>
    <xf numFmtId="0" fontId="68" fillId="0" borderId="17" xfId="2257" applyFont="1" applyFill="1" applyBorder="1" applyAlignment="1">
      <alignment horizontal="left" vertical="center" wrapText="1"/>
    </xf>
    <xf numFmtId="0" fontId="69" fillId="31" borderId="18" xfId="2257" applyFont="1" applyFill="1" applyBorder="1" applyAlignment="1">
      <alignment horizontal="center" vertical="center"/>
    </xf>
    <xf numFmtId="37" fontId="69" fillId="31" borderId="18" xfId="0" applyNumberFormat="1" applyFont="1" applyFill="1" applyBorder="1" applyAlignment="1">
      <alignment horizontal="right" vertical="center"/>
    </xf>
    <xf numFmtId="4" fontId="65" fillId="31" borderId="18" xfId="0" applyNumberFormat="1" applyFont="1" applyFill="1" applyBorder="1" applyAlignment="1">
      <alignment horizontal="center" vertical="center"/>
    </xf>
    <xf numFmtId="43" fontId="73" fillId="27" borderId="18" xfId="1" applyFont="1" applyFill="1" applyBorder="1" applyAlignment="1">
      <alignment horizontal="center" vertical="center"/>
    </xf>
    <xf numFmtId="0" fontId="67" fillId="27" borderId="18" xfId="0" applyFont="1" applyFill="1" applyBorder="1" applyAlignment="1">
      <alignment horizontal="center" vertical="center"/>
    </xf>
    <xf numFmtId="0" fontId="74" fillId="28" borderId="49" xfId="0" applyFont="1" applyFill="1" applyBorder="1" applyAlignment="1">
      <alignment horizontal="center" vertical="center"/>
    </xf>
    <xf numFmtId="0" fontId="74" fillId="0" borderId="1" xfId="0" applyFont="1" applyBorder="1"/>
    <xf numFmtId="41" fontId="74" fillId="28" borderId="49" xfId="2" applyFont="1" applyFill="1" applyBorder="1" applyAlignment="1">
      <alignment vertical="center"/>
    </xf>
    <xf numFmtId="41" fontId="66" fillId="28" borderId="49" xfId="2" applyFont="1" applyFill="1" applyBorder="1" applyAlignment="1">
      <alignment vertical="center"/>
    </xf>
    <xf numFmtId="43" fontId="66" fillId="0" borderId="49" xfId="1" applyNumberFormat="1" applyFont="1" applyBorder="1" applyAlignment="1">
      <alignment vertical="center"/>
    </xf>
    <xf numFmtId="0" fontId="66" fillId="0" borderId="1" xfId="0" applyFont="1" applyBorder="1" applyAlignment="1">
      <alignment horizontal="center"/>
    </xf>
    <xf numFmtId="0" fontId="66" fillId="0" borderId="47" xfId="0" applyFont="1" applyBorder="1"/>
    <xf numFmtId="168" fontId="66" fillId="0" borderId="1" xfId="1" applyNumberFormat="1" applyFont="1" applyFill="1" applyBorder="1"/>
    <xf numFmtId="168" fontId="66" fillId="0" borderId="47" xfId="2" applyNumberFormat="1" applyFont="1" applyBorder="1" applyAlignment="1">
      <alignment vertical="center"/>
    </xf>
    <xf numFmtId="168" fontId="66" fillId="0" borderId="47" xfId="1" applyNumberFormat="1" applyFont="1" applyBorder="1"/>
    <xf numFmtId="0" fontId="66" fillId="0" borderId="50" xfId="0" applyFont="1" applyBorder="1" applyAlignment="1">
      <alignment horizontal="center" vertical="center"/>
    </xf>
    <xf numFmtId="0" fontId="66" fillId="0" borderId="50" xfId="0" applyFont="1" applyBorder="1" applyAlignment="1">
      <alignment vertical="center"/>
    </xf>
    <xf numFmtId="168" fontId="66" fillId="0" borderId="50" xfId="2" applyNumberFormat="1" applyFont="1" applyBorder="1" applyAlignment="1">
      <alignment vertical="center"/>
    </xf>
    <xf numFmtId="0" fontId="66" fillId="0" borderId="50" xfId="0" applyFont="1" applyBorder="1" applyAlignment="1">
      <alignment horizontal="right" vertical="center"/>
    </xf>
    <xf numFmtId="43" fontId="75" fillId="26" borderId="20" xfId="2257" applyNumberFormat="1" applyFont="1" applyFill="1" applyBorder="1" applyAlignment="1">
      <alignment vertical="center" wrapText="1"/>
    </xf>
    <xf numFmtId="43" fontId="75" fillId="26" borderId="27" xfId="2257" applyNumberFormat="1" applyFont="1" applyFill="1" applyBorder="1" applyAlignment="1">
      <alignment vertical="center" wrapText="1"/>
    </xf>
    <xf numFmtId="168" fontId="74" fillId="26" borderId="18" xfId="2" applyNumberFormat="1" applyFont="1" applyFill="1" applyBorder="1" applyAlignment="1">
      <alignment vertical="center"/>
    </xf>
    <xf numFmtId="43" fontId="75" fillId="26" borderId="18" xfId="1" applyFont="1" applyFill="1" applyBorder="1" applyAlignment="1">
      <alignment vertical="center"/>
    </xf>
    <xf numFmtId="0" fontId="66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vertical="center"/>
    </xf>
    <xf numFmtId="169" fontId="66" fillId="0" borderId="1" xfId="2" applyNumberFormat="1" applyFont="1" applyBorder="1" applyAlignment="1">
      <alignment vertical="center"/>
    </xf>
    <xf numFmtId="0" fontId="66" fillId="0" borderId="1" xfId="0" applyFont="1" applyBorder="1" applyAlignment="1">
      <alignment horizontal="right" vertical="center"/>
    </xf>
    <xf numFmtId="0" fontId="74" fillId="0" borderId="47" xfId="0" applyFont="1" applyBorder="1" applyAlignment="1">
      <alignment horizontal="center"/>
    </xf>
    <xf numFmtId="0" fontId="74" fillId="0" borderId="47" xfId="0" applyFont="1" applyBorder="1" applyAlignment="1">
      <alignment horizontal="left"/>
    </xf>
    <xf numFmtId="169" fontId="74" fillId="28" borderId="47" xfId="2" applyNumberFormat="1" applyFont="1" applyFill="1" applyBorder="1" applyAlignment="1">
      <alignment vertical="center"/>
    </xf>
    <xf numFmtId="169" fontId="66" fillId="28" borderId="47" xfId="2" applyNumberFormat="1" applyFont="1" applyFill="1" applyBorder="1" applyAlignment="1">
      <alignment vertical="center"/>
    </xf>
    <xf numFmtId="43" fontId="66" fillId="0" borderId="47" xfId="1" applyNumberFormat="1" applyFont="1" applyBorder="1"/>
    <xf numFmtId="43" fontId="66" fillId="0" borderId="47" xfId="1" applyNumberFormat="1" applyFont="1" applyBorder="1" applyAlignment="1">
      <alignment vertical="center"/>
    </xf>
    <xf numFmtId="0" fontId="66" fillId="0" borderId="47" xfId="0" applyFont="1" applyBorder="1" applyAlignment="1">
      <alignment horizontal="center"/>
    </xf>
    <xf numFmtId="168" fontId="66" fillId="0" borderId="47" xfId="1" applyNumberFormat="1" applyFont="1" applyFill="1" applyBorder="1"/>
    <xf numFmtId="169" fontId="66" fillId="0" borderId="47" xfId="2" applyNumberFormat="1" applyFont="1" applyBorder="1" applyAlignment="1">
      <alignment vertical="center"/>
    </xf>
    <xf numFmtId="0" fontId="66" fillId="0" borderId="47" xfId="0" applyFont="1" applyBorder="1" applyAlignment="1">
      <alignment horizontal="left"/>
    </xf>
    <xf numFmtId="0" fontId="66" fillId="0" borderId="1" xfId="0" applyFont="1" applyBorder="1" applyAlignment="1">
      <alignment horizontal="left"/>
    </xf>
    <xf numFmtId="168" fontId="66" fillId="0" borderId="1" xfId="1" applyNumberFormat="1" applyFont="1" applyBorder="1"/>
    <xf numFmtId="43" fontId="66" fillId="0" borderId="1" xfId="1" applyNumberFormat="1" applyFont="1" applyBorder="1"/>
    <xf numFmtId="169" fontId="74" fillId="26" borderId="18" xfId="2" applyNumberFormat="1" applyFont="1" applyFill="1" applyBorder="1" applyAlignment="1">
      <alignment vertical="center"/>
    </xf>
    <xf numFmtId="43" fontId="74" fillId="26" borderId="18" xfId="1" applyFont="1" applyFill="1" applyBorder="1" applyAlignment="1">
      <alignment vertical="center"/>
    </xf>
    <xf numFmtId="43" fontId="74" fillId="0" borderId="1" xfId="1" applyFont="1" applyBorder="1"/>
    <xf numFmtId="43" fontId="74" fillId="0" borderId="1" xfId="1" applyNumberFormat="1" applyFont="1" applyBorder="1"/>
    <xf numFmtId="0" fontId="74" fillId="0" borderId="47" xfId="0" applyFont="1" applyBorder="1"/>
    <xf numFmtId="169" fontId="75" fillId="0" borderId="47" xfId="2" applyNumberFormat="1" applyFont="1" applyFill="1" applyBorder="1" applyAlignment="1">
      <alignment vertical="center" wrapText="1"/>
    </xf>
    <xf numFmtId="169" fontId="74" fillId="0" borderId="47" xfId="2" applyNumberFormat="1" applyFont="1" applyFill="1" applyBorder="1" applyAlignment="1">
      <alignment vertical="center"/>
    </xf>
    <xf numFmtId="43" fontId="74" fillId="0" borderId="47" xfId="1" applyNumberFormat="1" applyFont="1" applyFill="1" applyBorder="1" applyAlignment="1">
      <alignment vertical="center"/>
    </xf>
    <xf numFmtId="43" fontId="66" fillId="0" borderId="47" xfId="1" applyFont="1" applyBorder="1"/>
    <xf numFmtId="43" fontId="66" fillId="0" borderId="1" xfId="0" applyNumberFormat="1" applyFont="1" applyBorder="1" applyAlignment="1">
      <alignment horizontal="center" vertical="center"/>
    </xf>
    <xf numFmtId="43" fontId="66" fillId="0" borderId="1" xfId="0" applyNumberFormat="1" applyFont="1" applyBorder="1" applyAlignment="1">
      <alignment vertical="center"/>
    </xf>
    <xf numFmtId="43" fontId="66" fillId="0" borderId="1" xfId="1" applyNumberFormat="1" applyFont="1" applyBorder="1" applyAlignment="1">
      <alignment vertical="center"/>
    </xf>
    <xf numFmtId="43" fontId="74" fillId="26" borderId="18" xfId="1" applyNumberFormat="1" applyFont="1" applyFill="1" applyBorder="1" applyAlignment="1">
      <alignment vertical="center"/>
    </xf>
    <xf numFmtId="169" fontId="66" fillId="0" borderId="47" xfId="2" applyNumberFormat="1" applyFont="1" applyFill="1" applyBorder="1" applyAlignment="1">
      <alignment vertical="center"/>
    </xf>
    <xf numFmtId="43" fontId="66" fillId="0" borderId="47" xfId="1" applyNumberFormat="1" applyFont="1" applyFill="1" applyBorder="1" applyAlignment="1">
      <alignment vertical="center"/>
    </xf>
    <xf numFmtId="41" fontId="66" fillId="0" borderId="1" xfId="2" applyFont="1" applyBorder="1" applyAlignment="1">
      <alignment vertical="center"/>
    </xf>
    <xf numFmtId="41" fontId="74" fillId="28" borderId="16" xfId="2" applyFont="1" applyFill="1" applyBorder="1" applyAlignment="1">
      <alignment vertical="center"/>
    </xf>
    <xf numFmtId="43" fontId="66" fillId="0" borderId="49" xfId="0" applyNumberFormat="1" applyFont="1" applyBorder="1" applyAlignment="1">
      <alignment horizontal="center" vertical="center"/>
    </xf>
    <xf numFmtId="43" fontId="66" fillId="0" borderId="49" xfId="0" applyNumberFormat="1" applyFont="1" applyBorder="1" applyAlignment="1">
      <alignment vertical="center"/>
    </xf>
    <xf numFmtId="169" fontId="66" fillId="0" borderId="49" xfId="2" applyNumberFormat="1" applyFont="1" applyBorder="1" applyAlignment="1">
      <alignment vertical="center"/>
    </xf>
    <xf numFmtId="0" fontId="74" fillId="0" borderId="1" xfId="0" applyFont="1" applyBorder="1" applyAlignment="1">
      <alignment horizontal="center"/>
    </xf>
    <xf numFmtId="169" fontId="75" fillId="0" borderId="49" xfId="2" applyNumberFormat="1" applyFont="1" applyFill="1" applyBorder="1" applyAlignment="1">
      <alignment vertical="center" wrapText="1"/>
    </xf>
    <xf numFmtId="169" fontId="66" fillId="0" borderId="49" xfId="2" applyNumberFormat="1" applyFont="1" applyFill="1" applyBorder="1" applyAlignment="1">
      <alignment vertical="center"/>
    </xf>
    <xf numFmtId="43" fontId="66" fillId="0" borderId="49" xfId="1" applyNumberFormat="1" applyFont="1" applyFill="1" applyBorder="1" applyAlignment="1">
      <alignment vertical="center"/>
    </xf>
    <xf numFmtId="0" fontId="66" fillId="0" borderId="1" xfId="0" applyFont="1" applyBorder="1"/>
    <xf numFmtId="43" fontId="66" fillId="0" borderId="1" xfId="1" applyFont="1" applyBorder="1"/>
    <xf numFmtId="41" fontId="74" fillId="26" borderId="18" xfId="2" applyNumberFormat="1" applyFont="1" applyFill="1" applyBorder="1" applyAlignment="1">
      <alignment vertical="center"/>
    </xf>
    <xf numFmtId="0" fontId="67" fillId="27" borderId="39" xfId="0" applyFont="1" applyFill="1" applyBorder="1" applyAlignment="1">
      <alignment horizontal="center" vertical="center"/>
    </xf>
    <xf numFmtId="0" fontId="67" fillId="27" borderId="40" xfId="0" applyFont="1" applyFill="1" applyBorder="1" applyAlignment="1">
      <alignment horizontal="center" vertical="center"/>
    </xf>
    <xf numFmtId="43" fontId="75" fillId="26" borderId="51" xfId="2257" applyNumberFormat="1" applyFont="1" applyFill="1" applyBorder="1" applyAlignment="1">
      <alignment vertical="center" wrapText="1"/>
    </xf>
    <xf numFmtId="0" fontId="74" fillId="0" borderId="8" xfId="0" applyFont="1" applyBorder="1" applyAlignment="1">
      <alignment horizontal="center"/>
    </xf>
    <xf numFmtId="43" fontId="66" fillId="0" borderId="52" xfId="1" applyNumberFormat="1" applyFont="1" applyBorder="1" applyAlignment="1">
      <alignment vertical="center"/>
    </xf>
    <xf numFmtId="0" fontId="66" fillId="0" borderId="8" xfId="0" applyFont="1" applyBorder="1" applyAlignment="1">
      <alignment horizontal="center"/>
    </xf>
    <xf numFmtId="43" fontId="6" fillId="0" borderId="1" xfId="1" applyNumberFormat="1" applyFont="1" applyBorder="1"/>
    <xf numFmtId="0" fontId="66" fillId="0" borderId="53" xfId="0" applyFont="1" applyBorder="1" applyAlignment="1">
      <alignment horizontal="center" vertical="center"/>
    </xf>
    <xf numFmtId="169" fontId="66" fillId="0" borderId="50" xfId="2" applyNumberFormat="1" applyFont="1" applyBorder="1" applyAlignment="1">
      <alignment vertical="center"/>
    </xf>
    <xf numFmtId="0" fontId="66" fillId="0" borderId="54" xfId="0" applyFont="1" applyBorder="1" applyAlignment="1">
      <alignment horizontal="right" vertical="center"/>
    </xf>
    <xf numFmtId="43" fontId="75" fillId="26" borderId="40" xfId="1" applyFont="1" applyFill="1" applyBorder="1" applyAlignment="1">
      <alignment vertical="center"/>
    </xf>
    <xf numFmtId="169" fontId="74" fillId="0" borderId="49" xfId="2" applyNumberFormat="1" applyFont="1" applyFill="1" applyBorder="1" applyAlignment="1">
      <alignment vertical="center"/>
    </xf>
    <xf numFmtId="43" fontId="74" fillId="0" borderId="52" xfId="1" applyNumberFormat="1" applyFont="1" applyFill="1" applyBorder="1" applyAlignment="1">
      <alignment vertical="center"/>
    </xf>
    <xf numFmtId="0" fontId="66" fillId="0" borderId="8" xfId="0" applyFont="1" applyBorder="1"/>
    <xf numFmtId="43" fontId="66" fillId="0" borderId="8" xfId="0" applyNumberFormat="1" applyFont="1" applyBorder="1" applyAlignment="1">
      <alignment horizontal="center" vertical="center"/>
    </xf>
    <xf numFmtId="43" fontId="66" fillId="0" borderId="23" xfId="1" applyNumberFormat="1" applyFont="1" applyBorder="1" applyAlignment="1">
      <alignment vertical="center"/>
    </xf>
    <xf numFmtId="43" fontId="74" fillId="26" borderId="40" xfId="1" applyNumberFormat="1" applyFont="1" applyFill="1" applyBorder="1" applyAlignment="1">
      <alignment vertical="center"/>
    </xf>
    <xf numFmtId="43" fontId="66" fillId="0" borderId="55" xfId="1" applyNumberFormat="1" applyFont="1" applyFill="1" applyBorder="1" applyAlignment="1">
      <alignment vertical="center"/>
    </xf>
    <xf numFmtId="41" fontId="74" fillId="28" borderId="48" xfId="2" applyFont="1" applyFill="1" applyBorder="1" applyAlignment="1">
      <alignment vertical="center"/>
    </xf>
    <xf numFmtId="43" fontId="66" fillId="0" borderId="52" xfId="1" applyNumberFormat="1" applyFont="1" applyFill="1" applyBorder="1" applyAlignment="1">
      <alignment vertical="center"/>
    </xf>
    <xf numFmtId="43" fontId="74" fillId="26" borderId="40" xfId="1" applyFont="1" applyFill="1" applyBorder="1" applyAlignment="1">
      <alignment vertical="center"/>
    </xf>
    <xf numFmtId="43" fontId="67" fillId="0" borderId="49" xfId="0" applyNumberFormat="1" applyFont="1" applyBorder="1" applyAlignment="1">
      <alignment vertical="center"/>
    </xf>
    <xf numFmtId="43" fontId="67" fillId="0" borderId="49" xfId="1" applyNumberFormat="1" applyFont="1" applyBorder="1" applyAlignment="1">
      <alignment vertical="center"/>
    </xf>
    <xf numFmtId="43" fontId="67" fillId="0" borderId="47" xfId="1" applyNumberFormat="1" applyFont="1" applyBorder="1" applyAlignment="1">
      <alignment vertical="center"/>
    </xf>
    <xf numFmtId="43" fontId="67" fillId="0" borderId="52" xfId="1" applyNumberFormat="1" applyFont="1" applyBorder="1" applyAlignment="1">
      <alignment vertical="center"/>
    </xf>
    <xf numFmtId="43" fontId="67" fillId="0" borderId="8" xfId="0" applyNumberFormat="1" applyFont="1" applyBorder="1" applyAlignment="1">
      <alignment horizontal="center" vertical="center"/>
    </xf>
    <xf numFmtId="43" fontId="67" fillId="0" borderId="1" xfId="0" applyNumberFormat="1" applyFont="1" applyBorder="1" applyAlignment="1">
      <alignment vertical="center"/>
    </xf>
    <xf numFmtId="43" fontId="67" fillId="0" borderId="1" xfId="1" applyNumberFormat="1" applyFont="1" applyBorder="1" applyAlignment="1">
      <alignment vertical="center"/>
    </xf>
    <xf numFmtId="43" fontId="67" fillId="0" borderId="23" xfId="1" applyNumberFormat="1" applyFont="1" applyBorder="1" applyAlignment="1">
      <alignment vertical="center"/>
    </xf>
    <xf numFmtId="43" fontId="75" fillId="26" borderId="18" xfId="2257" applyNumberFormat="1" applyFont="1" applyFill="1" applyBorder="1" applyAlignment="1">
      <alignment horizontal="center" vertical="center" wrapText="1"/>
    </xf>
    <xf numFmtId="43" fontId="74" fillId="30" borderId="40" xfId="1" applyNumberFormat="1" applyFont="1" applyFill="1" applyBorder="1" applyAlignment="1">
      <alignment vertical="center"/>
    </xf>
    <xf numFmtId="43" fontId="69" fillId="0" borderId="1" xfId="2257" applyNumberFormat="1" applyFont="1" applyFill="1" applyBorder="1" applyAlignment="1">
      <alignment vertical="center" wrapText="1"/>
    </xf>
    <xf numFmtId="43" fontId="67" fillId="0" borderId="49" xfId="1" applyNumberFormat="1" applyFont="1" applyFill="1" applyBorder="1" applyAlignment="1">
      <alignment vertical="center"/>
    </xf>
    <xf numFmtId="43" fontId="67" fillId="0" borderId="55" xfId="1" applyNumberFormat="1" applyFont="1" applyFill="1" applyBorder="1" applyAlignment="1">
      <alignment vertical="center"/>
    </xf>
    <xf numFmtId="43" fontId="67" fillId="0" borderId="50" xfId="1" applyNumberFormat="1" applyFont="1" applyBorder="1" applyAlignment="1">
      <alignment vertical="center"/>
    </xf>
    <xf numFmtId="43" fontId="69" fillId="0" borderId="49" xfId="2257" applyNumberFormat="1" applyFont="1" applyFill="1" applyBorder="1" applyAlignment="1">
      <alignment vertical="center" wrapText="1"/>
    </xf>
    <xf numFmtId="43" fontId="75" fillId="26" borderId="41" xfId="2257" applyNumberFormat="1" applyFont="1" applyFill="1" applyBorder="1" applyAlignment="1">
      <alignment vertical="center" wrapText="1"/>
    </xf>
    <xf numFmtId="43" fontId="75" fillId="26" borderId="42" xfId="2257" applyNumberFormat="1" applyFont="1" applyFill="1" applyBorder="1" applyAlignment="1">
      <alignment vertical="center" wrapText="1"/>
    </xf>
    <xf numFmtId="168" fontId="75" fillId="26" borderId="43" xfId="2257" applyNumberFormat="1" applyFont="1" applyFill="1" applyBorder="1" applyAlignment="1">
      <alignment horizontal="center" vertical="center" wrapText="1"/>
    </xf>
    <xf numFmtId="43" fontId="74" fillId="30" borderId="44" xfId="1" applyNumberFormat="1" applyFont="1" applyFill="1" applyBorder="1" applyAlignment="1">
      <alignment vertical="center"/>
    </xf>
    <xf numFmtId="0" fontId="68" fillId="0" borderId="18" xfId="2257" applyFont="1" applyFill="1" applyBorder="1" applyAlignment="1">
      <alignment vertical="center"/>
    </xf>
    <xf numFmtId="0" fontId="69" fillId="26" borderId="18" xfId="2257" applyFont="1" applyFill="1" applyBorder="1" applyAlignment="1">
      <alignment vertical="center"/>
    </xf>
    <xf numFmtId="0" fontId="65" fillId="27" borderId="20" xfId="0" applyFont="1" applyFill="1" applyBorder="1" applyAlignment="1">
      <alignment horizontal="center" vertical="center"/>
    </xf>
    <xf numFmtId="0" fontId="65" fillId="27" borderId="16" xfId="0" applyFont="1" applyFill="1" applyBorder="1" applyAlignment="1">
      <alignment horizontal="center" vertical="center"/>
    </xf>
    <xf numFmtId="0" fontId="67" fillId="0" borderId="1" xfId="0" applyFont="1" applyFill="1" applyBorder="1"/>
    <xf numFmtId="0" fontId="67" fillId="0" borderId="1" xfId="0" applyFont="1" applyFill="1" applyBorder="1" applyAlignment="1">
      <alignment horizontal="center" vertical="center"/>
    </xf>
    <xf numFmtId="0" fontId="67" fillId="0" borderId="5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66" fillId="0" borderId="47" xfId="0" applyFont="1" applyBorder="1" applyAlignment="1">
      <alignment horizontal="center" vertical="center"/>
    </xf>
    <xf numFmtId="0" fontId="66" fillId="0" borderId="47" xfId="0" applyFont="1" applyBorder="1" applyAlignment="1">
      <alignment vertical="center" wrapText="1"/>
    </xf>
    <xf numFmtId="41" fontId="66" fillId="0" borderId="47" xfId="2" applyNumberFormat="1" applyFont="1" applyBorder="1" applyAlignment="1">
      <alignment vertical="center"/>
    </xf>
    <xf numFmtId="41" fontId="76" fillId="0" borderId="47" xfId="329" applyNumberFormat="1" applyFont="1" applyFill="1" applyBorder="1" applyAlignment="1">
      <alignment horizontal="right" vertical="center"/>
    </xf>
    <xf numFmtId="41" fontId="66" fillId="0" borderId="56" xfId="2" applyNumberFormat="1" applyFont="1" applyBorder="1" applyAlignment="1">
      <alignment vertical="center"/>
    </xf>
    <xf numFmtId="2" fontId="66" fillId="0" borderId="47" xfId="0" applyNumberFormat="1" applyFont="1" applyFill="1" applyBorder="1" applyAlignment="1">
      <alignment horizontal="center" vertical="center"/>
    </xf>
    <xf numFmtId="41" fontId="66" fillId="0" borderId="49" xfId="2" applyNumberFormat="1" applyFont="1" applyBorder="1" applyAlignment="1">
      <alignment vertical="center"/>
    </xf>
    <xf numFmtId="41" fontId="76" fillId="0" borderId="49" xfId="329" applyNumberFormat="1" applyFont="1" applyFill="1" applyBorder="1" applyAlignment="1">
      <alignment horizontal="right" vertical="center"/>
    </xf>
    <xf numFmtId="2" fontId="66" fillId="0" borderId="1" xfId="0" applyNumberFormat="1" applyFont="1" applyFill="1" applyBorder="1" applyAlignment="1">
      <alignment horizontal="center" vertical="center"/>
    </xf>
    <xf numFmtId="2" fontId="66" fillId="0" borderId="50" xfId="0" applyNumberFormat="1" applyFont="1" applyFill="1" applyBorder="1" applyAlignment="1">
      <alignment horizontal="center" vertical="center"/>
    </xf>
    <xf numFmtId="0" fontId="66" fillId="0" borderId="47" xfId="0" applyFont="1" applyBorder="1" applyAlignment="1">
      <alignment vertical="center"/>
    </xf>
    <xf numFmtId="41" fontId="76" fillId="0" borderId="1" xfId="329" applyNumberFormat="1" applyFont="1" applyFill="1" applyBorder="1" applyAlignment="1">
      <alignment horizontal="right" vertical="center"/>
    </xf>
    <xf numFmtId="41" fontId="76" fillId="0" borderId="50" xfId="329" applyNumberFormat="1" applyFont="1" applyFill="1" applyBorder="1" applyAlignment="1">
      <alignment horizontal="right" vertical="center"/>
    </xf>
    <xf numFmtId="41" fontId="66" fillId="0" borderId="47" xfId="2" applyNumberFormat="1" applyFont="1" applyFill="1" applyBorder="1" applyAlignment="1">
      <alignment vertical="center"/>
    </xf>
    <xf numFmtId="0" fontId="66" fillId="0" borderId="47" xfId="0" applyFont="1" applyFill="1" applyBorder="1" applyAlignment="1">
      <alignment vertical="center" wrapText="1"/>
    </xf>
    <xf numFmtId="41" fontId="66" fillId="0" borderId="47" xfId="2" applyNumberFormat="1" applyFont="1" applyBorder="1" applyAlignment="1">
      <alignment vertical="center" wrapText="1"/>
    </xf>
    <xf numFmtId="2" fontId="66" fillId="0" borderId="48" xfId="0" applyNumberFormat="1" applyFont="1" applyFill="1" applyBorder="1" applyAlignment="1">
      <alignment horizontal="center" vertical="center"/>
    </xf>
    <xf numFmtId="41" fontId="76" fillId="0" borderId="17" xfId="228" applyNumberFormat="1" applyFont="1" applyFill="1" applyBorder="1" applyAlignment="1">
      <alignment vertical="center"/>
    </xf>
    <xf numFmtId="41" fontId="66" fillId="0" borderId="47" xfId="228" applyNumberFormat="1" applyFont="1" applyFill="1" applyBorder="1" applyAlignment="1">
      <alignment vertical="center"/>
    </xf>
    <xf numFmtId="41" fontId="76" fillId="0" borderId="49" xfId="228" applyNumberFormat="1" applyFont="1" applyFill="1" applyBorder="1" applyAlignment="1">
      <alignment vertical="center"/>
    </xf>
    <xf numFmtId="0" fontId="78" fillId="27" borderId="17" xfId="0" applyFont="1" applyFill="1" applyBorder="1" applyAlignment="1">
      <alignment horizontal="center" vertical="center"/>
    </xf>
    <xf numFmtId="0" fontId="78" fillId="27" borderId="18" xfId="0" applyFont="1" applyFill="1" applyBorder="1" applyAlignment="1">
      <alignment horizontal="center"/>
    </xf>
    <xf numFmtId="0" fontId="78" fillId="27" borderId="18" xfId="0" applyFont="1" applyFill="1" applyBorder="1" applyAlignment="1">
      <alignment horizontal="center" vertical="center"/>
    </xf>
    <xf numFmtId="0" fontId="76" fillId="0" borderId="17" xfId="2257" applyFont="1" applyFill="1" applyBorder="1" applyAlignment="1">
      <alignment vertical="center"/>
    </xf>
    <xf numFmtId="41" fontId="66" fillId="0" borderId="50" xfId="228" applyNumberFormat="1" applyFont="1" applyFill="1" applyBorder="1" applyAlignment="1">
      <alignment vertical="center"/>
    </xf>
    <xf numFmtId="43" fontId="79" fillId="0" borderId="47" xfId="329" applyNumberFormat="1" applyFont="1" applyFill="1" applyBorder="1" applyAlignment="1">
      <alignment vertical="center"/>
    </xf>
    <xf numFmtId="0" fontId="76" fillId="0" borderId="47" xfId="2257" applyFont="1" applyFill="1" applyBorder="1" applyAlignment="1">
      <alignment vertical="center"/>
    </xf>
    <xf numFmtId="41" fontId="76" fillId="0" borderId="47" xfId="228" applyNumberFormat="1" applyFont="1" applyFill="1" applyBorder="1" applyAlignment="1">
      <alignment vertical="center"/>
    </xf>
    <xf numFmtId="0" fontId="66" fillId="0" borderId="49" xfId="0" applyFont="1" applyBorder="1" applyAlignment="1">
      <alignment horizontal="center" vertical="center"/>
    </xf>
    <xf numFmtId="0" fontId="76" fillId="0" borderId="47" xfId="2257" applyFont="1" applyFill="1" applyBorder="1" applyAlignment="1">
      <alignment vertical="center" wrapText="1"/>
    </xf>
    <xf numFmtId="0" fontId="16" fillId="0" borderId="18" xfId="2257" applyFont="1" applyFill="1" applyBorder="1" applyAlignment="1">
      <alignment vertical="center" wrapText="1"/>
    </xf>
    <xf numFmtId="0" fontId="10" fillId="26" borderId="18" xfId="2257" applyFont="1" applyFill="1" applyBorder="1" applyAlignment="1">
      <alignment vertical="center"/>
    </xf>
    <xf numFmtId="0" fontId="16" fillId="0" borderId="1" xfId="2257" applyFont="1" applyFill="1" applyBorder="1" applyAlignment="1">
      <alignment vertical="center"/>
    </xf>
    <xf numFmtId="0" fontId="10" fillId="29" borderId="18" xfId="2257" applyFont="1" applyFill="1" applyBorder="1" applyAlignment="1">
      <alignment horizontal="center" vertical="center"/>
    </xf>
    <xf numFmtId="0" fontId="76" fillId="0" borderId="46" xfId="2257" applyFont="1" applyFill="1" applyBorder="1" applyAlignment="1">
      <alignment vertical="center" wrapText="1"/>
    </xf>
    <xf numFmtId="169" fontId="76" fillId="0" borderId="17" xfId="228" applyNumberFormat="1" applyFont="1" applyFill="1" applyBorder="1" applyAlignment="1">
      <alignment vertical="center"/>
    </xf>
    <xf numFmtId="169" fontId="66" fillId="0" borderId="47" xfId="228" applyNumberFormat="1" applyFont="1" applyBorder="1" applyAlignment="1">
      <alignment vertical="center"/>
    </xf>
    <xf numFmtId="0" fontId="66" fillId="0" borderId="47" xfId="0" quotePrefix="1" applyFont="1" applyBorder="1" applyAlignment="1">
      <alignment horizontal="center" vertical="center"/>
    </xf>
    <xf numFmtId="0" fontId="76" fillId="0" borderId="49" xfId="2257" applyFont="1" applyFill="1" applyBorder="1" applyAlignment="1">
      <alignment vertical="center"/>
    </xf>
    <xf numFmtId="169" fontId="76" fillId="0" borderId="47" xfId="228" applyNumberFormat="1" applyFont="1" applyFill="1" applyBorder="1" applyAlignment="1">
      <alignment vertical="center"/>
    </xf>
    <xf numFmtId="41" fontId="66" fillId="0" borderId="47" xfId="228" applyNumberFormat="1" applyFont="1" applyBorder="1" applyAlignment="1">
      <alignment vertical="center"/>
    </xf>
    <xf numFmtId="169" fontId="76" fillId="0" borderId="49" xfId="228" applyNumberFormat="1" applyFont="1" applyFill="1" applyBorder="1" applyAlignment="1">
      <alignment vertical="center"/>
    </xf>
    <xf numFmtId="0" fontId="6" fillId="0" borderId="0" xfId="498" applyFill="1"/>
    <xf numFmtId="0" fontId="6" fillId="0" borderId="0" xfId="498"/>
    <xf numFmtId="0" fontId="7" fillId="0" borderId="0" xfId="1991"/>
    <xf numFmtId="3" fontId="7" fillId="0" borderId="0" xfId="1991" applyNumberFormat="1"/>
    <xf numFmtId="0" fontId="12" fillId="0" borderId="0" xfId="1991" applyFont="1"/>
    <xf numFmtId="0" fontId="16" fillId="0" borderId="0" xfId="1991" applyFont="1"/>
    <xf numFmtId="0" fontId="20" fillId="0" borderId="0" xfId="1991" applyFont="1"/>
    <xf numFmtId="0" fontId="19" fillId="0" borderId="25" xfId="1991" applyFont="1" applyBorder="1" applyAlignment="1">
      <alignment horizontal="center" vertical="center"/>
    </xf>
    <xf numFmtId="0" fontId="19" fillId="0" borderId="23" xfId="1991" applyFont="1" applyBorder="1" applyAlignment="1">
      <alignment horizontal="center" vertical="center"/>
    </xf>
    <xf numFmtId="0" fontId="19" fillId="0" borderId="26" xfId="1991" applyFont="1" applyBorder="1" applyAlignment="1">
      <alignment horizontal="center" vertical="center"/>
    </xf>
    <xf numFmtId="0" fontId="10" fillId="0" borderId="9" xfId="1991" quotePrefix="1" applyFont="1" applyBorder="1" applyAlignment="1">
      <alignment horizontal="center"/>
    </xf>
    <xf numFmtId="0" fontId="10" fillId="0" borderId="1" xfId="1991" applyFont="1" applyBorder="1" applyAlignment="1">
      <alignment horizontal="center"/>
    </xf>
    <xf numFmtId="0" fontId="19" fillId="0" borderId="23" xfId="1991" applyFont="1" applyBorder="1" applyAlignment="1">
      <alignment horizontal="center"/>
    </xf>
    <xf numFmtId="0" fontId="16" fillId="0" borderId="8" xfId="1991" quotePrefix="1" applyFont="1" applyBorder="1" applyAlignment="1">
      <alignment horizontal="center"/>
    </xf>
    <xf numFmtId="0" fontId="10" fillId="0" borderId="1" xfId="1991" applyFont="1" applyBorder="1" applyAlignment="1">
      <alignment horizontal="left"/>
    </xf>
    <xf numFmtId="168" fontId="10" fillId="0" borderId="1" xfId="1" applyNumberFormat="1" applyFont="1" applyBorder="1" applyAlignment="1">
      <alignment horizontal="center"/>
    </xf>
    <xf numFmtId="0" fontId="16" fillId="0" borderId="1" xfId="1991" applyFont="1" applyBorder="1" applyAlignment="1">
      <alignment horizontal="left"/>
    </xf>
    <xf numFmtId="41" fontId="10" fillId="0" borderId="1" xfId="1991" applyNumberFormat="1" applyFont="1" applyFill="1" applyBorder="1" applyAlignment="1">
      <alignment horizontal="center"/>
    </xf>
    <xf numFmtId="0" fontId="16" fillId="0" borderId="8" xfId="1991" quotePrefix="1" applyFont="1" applyBorder="1" applyAlignment="1"/>
    <xf numFmtId="41" fontId="16" fillId="0" borderId="1" xfId="2278" applyFont="1" applyFill="1" applyBorder="1" applyAlignment="1">
      <alignment horizontal="center"/>
    </xf>
    <xf numFmtId="41" fontId="7" fillId="0" borderId="0" xfId="1991" applyNumberFormat="1"/>
    <xf numFmtId="0" fontId="16" fillId="0" borderId="1" xfId="1991" applyFont="1" applyBorder="1" applyAlignment="1">
      <alignment horizontal="center"/>
    </xf>
    <xf numFmtId="0" fontId="10" fillId="0" borderId="1" xfId="1991" applyFont="1" applyFill="1" applyBorder="1" applyAlignment="1">
      <alignment horizontal="center"/>
    </xf>
    <xf numFmtId="37" fontId="10" fillId="0" borderId="1" xfId="1991" applyNumberFormat="1" applyFont="1" applyBorder="1" applyAlignment="1"/>
    <xf numFmtId="168" fontId="7" fillId="0" borderId="0" xfId="1" applyNumberFormat="1"/>
    <xf numFmtId="37" fontId="18" fillId="0" borderId="1" xfId="1991" quotePrefix="1" applyNumberFormat="1" applyFont="1" applyBorder="1" applyAlignment="1"/>
    <xf numFmtId="0" fontId="19" fillId="0" borderId="1" xfId="1991" applyFont="1" applyFill="1" applyBorder="1"/>
    <xf numFmtId="37" fontId="83" fillId="0" borderId="1" xfId="1991" applyNumberFormat="1" applyFont="1" applyFill="1" applyBorder="1"/>
    <xf numFmtId="37" fontId="20" fillId="0" borderId="23" xfId="1991" applyNumberFormat="1" applyFont="1" applyFill="1" applyBorder="1"/>
    <xf numFmtId="0" fontId="7" fillId="0" borderId="0" xfId="1991" applyFill="1"/>
    <xf numFmtId="0" fontId="7" fillId="0" borderId="0" xfId="1991" applyFill="1" applyBorder="1"/>
    <xf numFmtId="168" fontId="7" fillId="0" borderId="0" xfId="1" applyNumberFormat="1" applyFill="1"/>
    <xf numFmtId="0" fontId="19" fillId="0" borderId="1" xfId="1991" applyFont="1" applyBorder="1"/>
    <xf numFmtId="37" fontId="84" fillId="0" borderId="1" xfId="1991" applyNumberFormat="1" applyFont="1" applyBorder="1"/>
    <xf numFmtId="0" fontId="19" fillId="0" borderId="1" xfId="1991" applyFont="1" applyBorder="1" applyAlignment="1">
      <alignment horizontal="left"/>
    </xf>
    <xf numFmtId="37" fontId="85" fillId="0" borderId="1" xfId="1991" applyNumberFormat="1" applyFont="1" applyBorder="1"/>
    <xf numFmtId="167" fontId="20" fillId="0" borderId="8" xfId="1991" applyNumberFormat="1" applyFont="1" applyFill="1" applyBorder="1" applyAlignment="1">
      <alignment horizontal="right"/>
    </xf>
    <xf numFmtId="37" fontId="20" fillId="0" borderId="1" xfId="1991" applyNumberFormat="1" applyFont="1" applyFill="1" applyBorder="1" applyAlignment="1">
      <alignment horizontal="left" vertical="justify"/>
    </xf>
    <xf numFmtId="37" fontId="21" fillId="0" borderId="1" xfId="1991" applyNumberFormat="1" applyFont="1" applyBorder="1"/>
    <xf numFmtId="0" fontId="16" fillId="0" borderId="0" xfId="1991" applyFont="1" applyBorder="1"/>
    <xf numFmtId="167" fontId="19" fillId="0" borderId="8" xfId="1991" applyNumberFormat="1" applyFont="1" applyFill="1" applyBorder="1" applyAlignment="1">
      <alignment horizontal="right"/>
    </xf>
    <xf numFmtId="37" fontId="19" fillId="0" borderId="1" xfId="1991" applyNumberFormat="1" applyFont="1" applyFill="1" applyBorder="1" applyAlignment="1">
      <alignment horizontal="left" vertical="justify"/>
    </xf>
    <xf numFmtId="37" fontId="16" fillId="0" borderId="1" xfId="1991" applyNumberFormat="1" applyFont="1" applyBorder="1"/>
    <xf numFmtId="0" fontId="7" fillId="0" borderId="0" xfId="1991" applyBorder="1"/>
    <xf numFmtId="0" fontId="20" fillId="0" borderId="1" xfId="1991" applyFont="1" applyFill="1" applyBorder="1"/>
    <xf numFmtId="37" fontId="83" fillId="0" borderId="1" xfId="1991" applyNumberFormat="1" applyFont="1" applyBorder="1"/>
    <xf numFmtId="0" fontId="20" fillId="0" borderId="1" xfId="1991" applyFont="1" applyBorder="1"/>
    <xf numFmtId="0" fontId="7" fillId="0" borderId="0" xfId="1991" applyFont="1"/>
    <xf numFmtId="0" fontId="86" fillId="0" borderId="0" xfId="1991" applyFont="1"/>
    <xf numFmtId="0" fontId="15" fillId="0" borderId="0" xfId="1991" applyFont="1"/>
    <xf numFmtId="0" fontId="20" fillId="0" borderId="1" xfId="1991" applyFont="1" applyBorder="1" applyAlignment="1">
      <alignment horizontal="left"/>
    </xf>
    <xf numFmtId="37" fontId="20" fillId="0" borderId="23" xfId="1991" applyNumberFormat="1" applyFont="1" applyFill="1" applyBorder="1" applyAlignment="1"/>
    <xf numFmtId="0" fontId="20" fillId="0" borderId="23" xfId="1991" applyFont="1" applyFill="1" applyBorder="1" applyAlignment="1">
      <alignment horizontal="center"/>
    </xf>
    <xf numFmtId="37" fontId="20" fillId="0" borderId="23" xfId="1991" quotePrefix="1" applyNumberFormat="1" applyFont="1" applyFill="1" applyBorder="1" applyAlignment="1"/>
    <xf numFmtId="37" fontId="19" fillId="0" borderId="1" xfId="1991" applyNumberFormat="1" applyFont="1" applyBorder="1"/>
    <xf numFmtId="37" fontId="7" fillId="0" borderId="0" xfId="1991" applyNumberFormat="1" applyBorder="1"/>
    <xf numFmtId="37" fontId="11" fillId="0" borderId="0" xfId="1991" quotePrefix="1" applyNumberFormat="1" applyFont="1" applyFill="1" applyBorder="1" applyAlignment="1">
      <alignment horizontal="right"/>
    </xf>
    <xf numFmtId="37" fontId="11" fillId="0" borderId="0" xfId="1991" applyNumberFormat="1" applyFont="1" applyFill="1" applyBorder="1" applyAlignment="1">
      <alignment horizontal="left" vertical="justify"/>
    </xf>
    <xf numFmtId="41" fontId="7" fillId="0" borderId="0" xfId="1991" applyNumberFormat="1" applyBorder="1"/>
    <xf numFmtId="41" fontId="12" fillId="0" borderId="0" xfId="2278" applyFont="1" applyBorder="1"/>
    <xf numFmtId="41" fontId="12" fillId="0" borderId="0" xfId="1991" applyNumberFormat="1" applyFont="1" applyBorder="1"/>
    <xf numFmtId="2" fontId="7" fillId="0" borderId="0" xfId="1991" applyNumberFormat="1"/>
    <xf numFmtId="41" fontId="0" fillId="0" borderId="0" xfId="0" applyNumberFormat="1"/>
    <xf numFmtId="0" fontId="19" fillId="0" borderId="23" xfId="1991" applyFont="1" applyFill="1" applyBorder="1" applyAlignment="1">
      <alignment horizontal="center"/>
    </xf>
    <xf numFmtId="41" fontId="19" fillId="0" borderId="23" xfId="2278" applyFont="1" applyFill="1" applyBorder="1" applyAlignment="1">
      <alignment horizontal="center"/>
    </xf>
    <xf numFmtId="0" fontId="66" fillId="0" borderId="1" xfId="0" quotePrefix="1" applyFont="1" applyBorder="1" applyAlignment="1">
      <alignment horizontal="center" vertical="center"/>
    </xf>
    <xf numFmtId="169" fontId="76" fillId="0" borderId="1" xfId="228" applyNumberFormat="1" applyFont="1" applyFill="1" applyBorder="1" applyAlignment="1">
      <alignment vertical="center"/>
    </xf>
    <xf numFmtId="169" fontId="66" fillId="0" borderId="1" xfId="228" applyNumberFormat="1" applyFont="1" applyBorder="1" applyAlignment="1">
      <alignment vertical="center"/>
    </xf>
    <xf numFmtId="43" fontId="79" fillId="0" borderId="1" xfId="329" applyNumberFormat="1" applyFont="1" applyFill="1" applyBorder="1" applyAlignment="1">
      <alignment vertical="center"/>
    </xf>
    <xf numFmtId="0" fontId="16" fillId="0" borderId="8" xfId="1991" quotePrefix="1" applyFont="1" applyBorder="1" applyAlignment="1">
      <alignment horizontal="left"/>
    </xf>
    <xf numFmtId="0" fontId="10" fillId="0" borderId="8" xfId="1991" quotePrefix="1" applyFont="1" applyBorder="1" applyAlignment="1">
      <alignment horizontal="left"/>
    </xf>
    <xf numFmtId="0" fontId="20" fillId="0" borderId="23" xfId="1991" applyFont="1" applyFill="1" applyBorder="1" applyAlignment="1">
      <alignment horizontal="left"/>
    </xf>
    <xf numFmtId="0" fontId="89" fillId="0" borderId="8" xfId="1991" quotePrefix="1" applyFont="1" applyBorder="1" applyAlignment="1">
      <alignment horizontal="left"/>
    </xf>
    <xf numFmtId="0" fontId="89" fillId="0" borderId="1" xfId="1991" applyFont="1" applyBorder="1" applyAlignment="1">
      <alignment horizontal="left"/>
    </xf>
    <xf numFmtId="1" fontId="19" fillId="0" borderId="8" xfId="1991" quotePrefix="1" applyNumberFormat="1" applyFont="1" applyFill="1" applyBorder="1" applyAlignment="1">
      <alignment horizontal="left"/>
    </xf>
    <xf numFmtId="0" fontId="19" fillId="0" borderId="8" xfId="1991" applyFont="1" applyBorder="1" applyAlignment="1">
      <alignment horizontal="left"/>
    </xf>
    <xf numFmtId="167" fontId="20" fillId="0" borderId="8" xfId="1991" applyNumberFormat="1" applyFont="1" applyFill="1" applyBorder="1" applyAlignment="1">
      <alignment horizontal="left"/>
    </xf>
    <xf numFmtId="167" fontId="19" fillId="0" borderId="8" xfId="1991" applyNumberFormat="1" applyFont="1" applyFill="1" applyBorder="1" applyAlignment="1">
      <alignment horizontal="left"/>
    </xf>
    <xf numFmtId="0" fontId="20" fillId="0" borderId="8" xfId="1991" applyFont="1" applyBorder="1" applyAlignment="1">
      <alignment horizontal="left"/>
    </xf>
    <xf numFmtId="37" fontId="19" fillId="0" borderId="8" xfId="1991" applyNumberFormat="1" applyFont="1" applyFill="1" applyBorder="1" applyAlignment="1">
      <alignment horizontal="left"/>
    </xf>
    <xf numFmtId="0" fontId="20" fillId="0" borderId="8" xfId="1991" quotePrefix="1" applyFont="1" applyBorder="1" applyAlignment="1">
      <alignment horizontal="left"/>
    </xf>
    <xf numFmtId="37" fontId="20" fillId="0" borderId="8" xfId="1991" applyNumberFormat="1" applyFont="1" applyFill="1" applyBorder="1" applyAlignment="1">
      <alignment horizontal="left"/>
    </xf>
    <xf numFmtId="0" fontId="16" fillId="0" borderId="8" xfId="1991" applyFont="1" applyBorder="1" applyAlignment="1">
      <alignment horizontal="left"/>
    </xf>
    <xf numFmtId="1" fontId="20" fillId="0" borderId="8" xfId="1991" quotePrefix="1" applyNumberFormat="1" applyFont="1" applyFill="1" applyBorder="1" applyAlignment="1">
      <alignment horizontal="left"/>
    </xf>
    <xf numFmtId="1" fontId="19" fillId="0" borderId="8" xfId="1991" applyNumberFormat="1" applyFont="1" applyFill="1" applyBorder="1" applyAlignment="1">
      <alignment horizontal="left"/>
    </xf>
    <xf numFmtId="0" fontId="19" fillId="0" borderId="8" xfId="1991" applyNumberFormat="1" applyFont="1" applyFill="1" applyBorder="1" applyAlignment="1">
      <alignment horizontal="left"/>
    </xf>
    <xf numFmtId="37" fontId="20" fillId="0" borderId="1" xfId="1991" applyNumberFormat="1" applyFont="1" applyBorder="1"/>
    <xf numFmtId="0" fontId="20" fillId="0" borderId="23" xfId="1991" applyFont="1" applyFill="1" applyBorder="1" applyAlignment="1">
      <alignment horizontal="right"/>
    </xf>
    <xf numFmtId="37" fontId="20" fillId="0" borderId="23" xfId="1991" applyNumberFormat="1" applyFont="1" applyFill="1" applyBorder="1" applyAlignment="1">
      <alignment horizontal="right"/>
    </xf>
    <xf numFmtId="37" fontId="68" fillId="0" borderId="0" xfId="2257" applyNumberFormat="1" applyFont="1" applyFill="1" applyBorder="1" applyAlignment="1">
      <alignment vertical="center"/>
    </xf>
    <xf numFmtId="4" fontId="68" fillId="0" borderId="0" xfId="228" applyNumberFormat="1" applyFont="1" applyFill="1" applyBorder="1" applyAlignment="1">
      <alignment horizontal="center" vertical="center"/>
    </xf>
    <xf numFmtId="170" fontId="68" fillId="0" borderId="0" xfId="228" applyNumberFormat="1" applyFont="1" applyFill="1" applyBorder="1" applyAlignment="1">
      <alignment horizontal="center" vertical="center"/>
    </xf>
    <xf numFmtId="39" fontId="67" fillId="0" borderId="0" xfId="228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 wrapText="1"/>
    </xf>
    <xf numFmtId="37" fontId="65" fillId="0" borderId="0" xfId="0" applyNumberFormat="1" applyFont="1" applyFill="1" applyBorder="1" applyAlignment="1">
      <alignment vertical="center"/>
    </xf>
    <xf numFmtId="37" fontId="65" fillId="0" borderId="0" xfId="0" applyNumberFormat="1" applyFont="1" applyFill="1" applyBorder="1" applyAlignment="1">
      <alignment horizontal="right" vertical="center"/>
    </xf>
    <xf numFmtId="170" fontId="69" fillId="0" borderId="0" xfId="228" applyNumberFormat="1" applyFont="1" applyFill="1" applyBorder="1" applyAlignment="1">
      <alignment horizontal="center" vertical="center"/>
    </xf>
    <xf numFmtId="37" fontId="68" fillId="0" borderId="1" xfId="0" applyNumberFormat="1" applyFont="1" applyBorder="1"/>
    <xf numFmtId="37" fontId="68" fillId="0" borderId="63" xfId="0" applyNumberFormat="1" applyFont="1" applyBorder="1"/>
    <xf numFmtId="37" fontId="65" fillId="26" borderId="63" xfId="0" applyNumberFormat="1" applyFont="1" applyFill="1" applyBorder="1" applyAlignment="1">
      <alignment vertical="center"/>
    </xf>
    <xf numFmtId="37" fontId="67" fillId="0" borderId="63" xfId="228" applyNumberFormat="1" applyFont="1" applyFill="1" applyBorder="1" applyAlignment="1">
      <alignment vertical="center"/>
    </xf>
    <xf numFmtId="37" fontId="65" fillId="29" borderId="63" xfId="0" applyNumberFormat="1" applyFont="1" applyFill="1" applyBorder="1" applyAlignment="1">
      <alignment horizontal="right" vertical="center"/>
    </xf>
    <xf numFmtId="168" fontId="68" fillId="0" borderId="0" xfId="22" applyNumberFormat="1" applyFont="1" applyFill="1" applyBorder="1" applyAlignment="1">
      <alignment horizontal="right" vertical="center"/>
    </xf>
    <xf numFmtId="169" fontId="67" fillId="0" borderId="0" xfId="228" applyNumberFormat="1" applyFont="1" applyFill="1" applyBorder="1" applyAlignment="1">
      <alignment vertical="center"/>
    </xf>
    <xf numFmtId="168" fontId="65" fillId="0" borderId="0" xfId="329" applyNumberFormat="1" applyFont="1" applyFill="1" applyBorder="1" applyAlignment="1">
      <alignment horizontal="right" vertical="center"/>
    </xf>
    <xf numFmtId="169" fontId="65" fillId="0" borderId="0" xfId="228" applyNumberFormat="1" applyFont="1" applyFill="1" applyBorder="1" applyAlignment="1">
      <alignment vertical="center"/>
    </xf>
    <xf numFmtId="168" fontId="67" fillId="0" borderId="0" xfId="329" applyNumberFormat="1" applyFont="1" applyFill="1" applyBorder="1" applyAlignment="1">
      <alignment horizontal="right" vertical="center"/>
    </xf>
    <xf numFmtId="169" fontId="65" fillId="0" borderId="0" xfId="228" applyNumberFormat="1" applyFont="1" applyFill="1" applyBorder="1" applyAlignment="1">
      <alignment horizontal="center" vertical="center"/>
    </xf>
    <xf numFmtId="168" fontId="68" fillId="0" borderId="63" xfId="329" applyNumberFormat="1" applyFont="1" applyFill="1" applyBorder="1" applyAlignment="1">
      <alignment horizontal="right" vertical="center"/>
    </xf>
    <xf numFmtId="168" fontId="65" fillId="26" borderId="63" xfId="329" applyNumberFormat="1" applyFont="1" applyFill="1" applyBorder="1" applyAlignment="1">
      <alignment horizontal="right" vertical="center"/>
    </xf>
    <xf numFmtId="168" fontId="67" fillId="0" borderId="63" xfId="329" applyNumberFormat="1" applyFont="1" applyFill="1" applyBorder="1" applyAlignment="1">
      <alignment horizontal="right" vertical="center"/>
    </xf>
    <xf numFmtId="168" fontId="65" fillId="29" borderId="63" xfId="329" applyNumberFormat="1" applyFont="1" applyFill="1" applyBorder="1" applyAlignment="1">
      <alignment horizontal="right" vertical="center"/>
    </xf>
    <xf numFmtId="41" fontId="76" fillId="0" borderId="60" xfId="228" applyNumberFormat="1" applyFont="1" applyFill="1" applyBorder="1" applyAlignment="1">
      <alignment vertical="center"/>
    </xf>
    <xf numFmtId="41" fontId="68" fillId="0" borderId="64" xfId="329" applyNumberFormat="1" applyFont="1" applyFill="1" applyBorder="1" applyAlignment="1">
      <alignment horizontal="right" vertical="center"/>
    </xf>
    <xf numFmtId="41" fontId="76" fillId="0" borderId="65" xfId="228" applyNumberFormat="1" applyFont="1" applyFill="1" applyBorder="1" applyAlignment="1">
      <alignment vertical="center"/>
    </xf>
    <xf numFmtId="41" fontId="65" fillId="26" borderId="64" xfId="329" applyNumberFormat="1" applyFont="1" applyFill="1" applyBorder="1" applyAlignment="1">
      <alignment horizontal="right" vertical="center"/>
    </xf>
    <xf numFmtId="41" fontId="67" fillId="0" borderId="64" xfId="329" applyNumberFormat="1" applyFont="1" applyFill="1" applyBorder="1" applyAlignment="1">
      <alignment horizontal="right" vertical="center"/>
    </xf>
    <xf numFmtId="41" fontId="65" fillId="29" borderId="64" xfId="329" applyNumberFormat="1" applyFont="1" applyFill="1" applyBorder="1" applyAlignment="1">
      <alignment horizontal="right" vertical="center"/>
    </xf>
    <xf numFmtId="41" fontId="76" fillId="0" borderId="5" xfId="3" applyNumberFormat="1" applyFont="1" applyFill="1" applyBorder="1" applyAlignment="1">
      <alignment vertical="center"/>
    </xf>
    <xf numFmtId="41" fontId="66" fillId="0" borderId="5" xfId="3" applyNumberFormat="1" applyFont="1" applyFill="1" applyBorder="1" applyAlignment="1">
      <alignment vertical="center"/>
    </xf>
    <xf numFmtId="41" fontId="68" fillId="0" borderId="5" xfId="22" applyNumberFormat="1" applyFont="1" applyFill="1" applyBorder="1" applyAlignment="1">
      <alignment horizontal="right" vertical="center"/>
    </xf>
    <xf numFmtId="41" fontId="68" fillId="0" borderId="5" xfId="329" applyNumberFormat="1" applyFont="1" applyFill="1" applyBorder="1" applyAlignment="1">
      <alignment horizontal="right" vertical="center"/>
    </xf>
    <xf numFmtId="41" fontId="65" fillId="0" borderId="5" xfId="329" applyNumberFormat="1" applyFont="1" applyFill="1" applyBorder="1" applyAlignment="1">
      <alignment horizontal="right" vertical="center"/>
    </xf>
    <xf numFmtId="41" fontId="67" fillId="0" borderId="5" xfId="329" applyNumberFormat="1" applyFont="1" applyFill="1" applyBorder="1" applyAlignment="1">
      <alignment horizontal="right" vertical="center"/>
    </xf>
    <xf numFmtId="169" fontId="68" fillId="0" borderId="0" xfId="228" applyNumberFormat="1" applyFont="1" applyFill="1" applyBorder="1" applyAlignment="1">
      <alignment vertical="center"/>
    </xf>
    <xf numFmtId="41" fontId="68" fillId="0" borderId="0" xfId="228" applyNumberFormat="1" applyFont="1" applyFill="1" applyBorder="1" applyAlignment="1">
      <alignment vertical="center"/>
    </xf>
    <xf numFmtId="41" fontId="16" fillId="0" borderId="0" xfId="3" applyNumberFormat="1" applyFont="1" applyFill="1" applyBorder="1" applyAlignment="1">
      <alignment vertical="center"/>
    </xf>
    <xf numFmtId="41" fontId="68" fillId="0" borderId="0" xfId="228" applyNumberFormat="1" applyFont="1" applyFill="1" applyBorder="1" applyAlignment="1">
      <alignment horizontal="center" vertical="center"/>
    </xf>
    <xf numFmtId="41" fontId="65" fillId="0" borderId="0" xfId="228" applyNumberFormat="1" applyFont="1" applyFill="1" applyBorder="1" applyAlignment="1">
      <alignment vertical="center"/>
    </xf>
    <xf numFmtId="41" fontId="65" fillId="0" borderId="0" xfId="228" applyNumberFormat="1" applyFont="1" applyFill="1" applyBorder="1" applyAlignment="1">
      <alignment horizontal="right" vertical="center"/>
    </xf>
    <xf numFmtId="169" fontId="68" fillId="0" borderId="63" xfId="228" applyNumberFormat="1" applyFont="1" applyFill="1" applyBorder="1" applyAlignment="1">
      <alignment vertical="center"/>
    </xf>
    <xf numFmtId="41" fontId="68" fillId="0" borderId="63" xfId="228" applyNumberFormat="1" applyFont="1" applyFill="1" applyBorder="1" applyAlignment="1">
      <alignment vertical="center"/>
    </xf>
    <xf numFmtId="41" fontId="65" fillId="26" borderId="63" xfId="228" applyNumberFormat="1" applyFont="1" applyFill="1" applyBorder="1" applyAlignment="1">
      <alignment vertical="center"/>
    </xf>
    <xf numFmtId="41" fontId="68" fillId="0" borderId="63" xfId="228" applyNumberFormat="1" applyFont="1" applyFill="1" applyBorder="1" applyAlignment="1">
      <alignment horizontal="center" vertical="center"/>
    </xf>
    <xf numFmtId="41" fontId="65" fillId="29" borderId="63" xfId="228" applyNumberFormat="1" applyFont="1" applyFill="1" applyBorder="1" applyAlignment="1">
      <alignment horizontal="right" vertical="center"/>
    </xf>
    <xf numFmtId="41" fontId="16" fillId="0" borderId="64" xfId="228" applyNumberFormat="1" applyFont="1" applyFill="1" applyBorder="1" applyAlignment="1">
      <alignment vertical="center"/>
    </xf>
    <xf numFmtId="41" fontId="77" fillId="26" borderId="64" xfId="228" applyNumberFormat="1" applyFont="1" applyFill="1" applyBorder="1" applyAlignment="1">
      <alignment vertical="center"/>
    </xf>
    <xf numFmtId="41" fontId="16" fillId="0" borderId="5" xfId="228" applyNumberFormat="1" applyFont="1" applyFill="1" applyBorder="1" applyAlignment="1">
      <alignment vertical="center"/>
    </xf>
    <xf numFmtId="41" fontId="77" fillId="29" borderId="64" xfId="228" applyNumberFormat="1" applyFont="1" applyFill="1" applyBorder="1" applyAlignment="1">
      <alignment horizontal="right" vertical="center"/>
    </xf>
    <xf numFmtId="2" fontId="80" fillId="0" borderId="0" xfId="0" applyNumberFormat="1" applyFont="1" applyFill="1" applyBorder="1" applyAlignment="1">
      <alignment vertical="center"/>
    </xf>
    <xf numFmtId="2" fontId="77" fillId="0" borderId="0" xfId="0" applyNumberFormat="1" applyFont="1" applyFill="1" applyBorder="1" applyAlignment="1">
      <alignment horizontal="right" vertical="center"/>
    </xf>
    <xf numFmtId="0" fontId="77" fillId="0" borderId="5" xfId="0" applyFont="1" applyFill="1" applyBorder="1" applyAlignment="1">
      <alignment vertical="center" wrapText="1"/>
    </xf>
    <xf numFmtId="0" fontId="77" fillId="0" borderId="5" xfId="0" applyFont="1" applyFill="1" applyBorder="1" applyAlignment="1">
      <alignment horizontal="center" vertical="center" wrapText="1"/>
    </xf>
    <xf numFmtId="41" fontId="16" fillId="0" borderId="5" xfId="329" applyNumberFormat="1" applyFont="1" applyFill="1" applyBorder="1" applyAlignment="1">
      <alignment vertical="center"/>
    </xf>
    <xf numFmtId="41" fontId="77" fillId="0" borderId="5" xfId="228" applyNumberFormat="1" applyFont="1" applyFill="1" applyBorder="1" applyAlignment="1">
      <alignment vertical="center"/>
    </xf>
    <xf numFmtId="41" fontId="80" fillId="0" borderId="5" xfId="228" applyNumberFormat="1" applyFont="1" applyFill="1" applyBorder="1" applyAlignment="1">
      <alignment vertical="center"/>
    </xf>
    <xf numFmtId="41" fontId="77" fillId="0" borderId="5" xfId="329" applyNumberFormat="1" applyFont="1" applyFill="1" applyBorder="1" applyAlignment="1">
      <alignment horizontal="right" vertical="center"/>
    </xf>
    <xf numFmtId="0" fontId="76" fillId="0" borderId="16" xfId="2257" applyFont="1" applyFill="1" applyBorder="1" applyAlignment="1">
      <alignment vertical="center" wrapText="1"/>
    </xf>
    <xf numFmtId="0" fontId="0" fillId="0" borderId="0" xfId="0" applyFill="1"/>
    <xf numFmtId="41" fontId="0" fillId="0" borderId="0" xfId="0" applyNumberFormat="1" applyFill="1"/>
    <xf numFmtId="37" fontId="7" fillId="0" borderId="0" xfId="0" applyNumberFormat="1" applyFont="1" applyFill="1" applyBorder="1" applyAlignment="1">
      <alignment horizontal="right"/>
    </xf>
    <xf numFmtId="0" fontId="17" fillId="0" borderId="19" xfId="0" applyFont="1" applyFill="1" applyBorder="1"/>
    <xf numFmtId="37" fontId="17" fillId="0" borderId="19" xfId="0" applyNumberFormat="1" applyFont="1" applyFill="1" applyBorder="1"/>
    <xf numFmtId="37" fontId="17" fillId="0" borderId="0" xfId="0" applyNumberFormat="1" applyFont="1" applyFill="1" applyBorder="1"/>
    <xf numFmtId="37" fontId="19" fillId="0" borderId="0" xfId="0" applyNumberFormat="1" applyFont="1" applyFill="1" applyBorder="1" applyAlignment="1">
      <alignment horizontal="center"/>
    </xf>
    <xf numFmtId="37" fontId="88" fillId="0" borderId="0" xfId="0" applyNumberFormat="1" applyFont="1" applyFill="1" applyBorder="1" applyAlignment="1"/>
    <xf numFmtId="37" fontId="9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37" fontId="0" fillId="0" borderId="0" xfId="0" applyNumberFormat="1"/>
    <xf numFmtId="37" fontId="66" fillId="0" borderId="47" xfId="1" applyNumberFormat="1" applyFont="1" applyFill="1" applyBorder="1"/>
    <xf numFmtId="165" fontId="90" fillId="0" borderId="0" xfId="2287" applyFont="1" applyAlignment="1">
      <alignment horizontal="left" vertical="center"/>
    </xf>
    <xf numFmtId="165" fontId="90" fillId="0" borderId="0" xfId="2287" applyFont="1" applyAlignment="1">
      <alignment wrapText="1"/>
    </xf>
    <xf numFmtId="165" fontId="90" fillId="0" borderId="0" xfId="2287" applyFont="1"/>
    <xf numFmtId="165" fontId="91" fillId="0" borderId="0" xfId="2287" applyFont="1" applyAlignment="1">
      <alignment horizontal="center" vertical="center"/>
    </xf>
    <xf numFmtId="165" fontId="91" fillId="0" borderId="67" xfId="2287" applyFont="1" applyBorder="1" applyAlignment="1">
      <alignment horizontal="center" vertical="center"/>
    </xf>
    <xf numFmtId="165" fontId="91" fillId="0" borderId="28" xfId="2287" applyFont="1" applyBorder="1" applyAlignment="1">
      <alignment wrapText="1"/>
    </xf>
    <xf numFmtId="165" fontId="91" fillId="0" borderId="28" xfId="2287" applyFont="1" applyBorder="1" applyAlignment="1">
      <alignment horizontal="center"/>
    </xf>
    <xf numFmtId="165" fontId="91" fillId="0" borderId="68" xfId="2287" applyFont="1" applyBorder="1" applyAlignment="1">
      <alignment horizontal="center"/>
    </xf>
    <xf numFmtId="165" fontId="91" fillId="0" borderId="39" xfId="2287" applyFont="1" applyFill="1" applyBorder="1" applyAlignment="1">
      <alignment horizontal="center" vertical="center"/>
    </xf>
    <xf numFmtId="165" fontId="91" fillId="0" borderId="63" xfId="2287" applyFont="1" applyFill="1" applyBorder="1" applyAlignment="1">
      <alignment horizontal="center" vertical="center" wrapText="1"/>
    </xf>
    <xf numFmtId="165" fontId="91" fillId="0" borderId="63" xfId="2287" applyFont="1" applyFill="1" applyBorder="1" applyAlignment="1">
      <alignment horizontal="center" vertical="center"/>
    </xf>
    <xf numFmtId="165" fontId="91" fillId="0" borderId="40" xfId="2287" applyFont="1" applyFill="1" applyBorder="1" applyAlignment="1">
      <alignment horizontal="center" vertical="center" wrapText="1"/>
    </xf>
    <xf numFmtId="165" fontId="91" fillId="0" borderId="63" xfId="2287" applyFont="1" applyFill="1" applyBorder="1" applyAlignment="1">
      <alignment horizontal="center" wrapText="1"/>
    </xf>
    <xf numFmtId="165" fontId="91" fillId="0" borderId="63" xfId="2287" applyFont="1" applyFill="1" applyBorder="1"/>
    <xf numFmtId="165" fontId="90" fillId="0" borderId="63" xfId="2287" applyFont="1" applyBorder="1"/>
    <xf numFmtId="165" fontId="90" fillId="0" borderId="40" xfId="2287" applyFont="1" applyBorder="1"/>
    <xf numFmtId="165" fontId="91" fillId="0" borderId="63" xfId="2287" applyFont="1" applyFill="1" applyBorder="1" applyAlignment="1">
      <alignment horizontal="left" wrapText="1"/>
    </xf>
    <xf numFmtId="171" fontId="91" fillId="0" borderId="63" xfId="2287" applyNumberFormat="1" applyFont="1" applyBorder="1"/>
    <xf numFmtId="2" fontId="91" fillId="0" borderId="40" xfId="2287" applyNumberFormat="1" applyFont="1" applyBorder="1"/>
    <xf numFmtId="165" fontId="91" fillId="0" borderId="0" xfId="2287" applyFont="1"/>
    <xf numFmtId="165" fontId="91" fillId="33" borderId="39" xfId="2287" applyFont="1" applyFill="1" applyBorder="1" applyAlignment="1">
      <alignment horizontal="center" vertical="center"/>
    </xf>
    <xf numFmtId="165" fontId="91" fillId="33" borderId="63" xfId="2287" applyFont="1" applyFill="1" applyBorder="1" applyAlignment="1">
      <alignment horizontal="left" wrapText="1"/>
    </xf>
    <xf numFmtId="165" fontId="91" fillId="33" borderId="63" xfId="2287" applyFont="1" applyFill="1" applyBorder="1"/>
    <xf numFmtId="0" fontId="91" fillId="33" borderId="63" xfId="2287" applyNumberFormat="1" applyFont="1" applyFill="1" applyBorder="1"/>
    <xf numFmtId="2" fontId="91" fillId="33" borderId="40" xfId="2287" applyNumberFormat="1" applyFont="1" applyFill="1" applyBorder="1"/>
    <xf numFmtId="165" fontId="90" fillId="0" borderId="63" xfId="2287" applyFont="1" applyFill="1" applyBorder="1"/>
    <xf numFmtId="165" fontId="90" fillId="0" borderId="40" xfId="2287" applyFont="1" applyFill="1" applyBorder="1"/>
    <xf numFmtId="165" fontId="90" fillId="0" borderId="0" xfId="2287" applyFont="1" applyFill="1"/>
    <xf numFmtId="165" fontId="91" fillId="29" borderId="39" xfId="2287" applyFont="1" applyFill="1" applyBorder="1" applyAlignment="1">
      <alignment horizontal="center" vertical="center"/>
    </xf>
    <xf numFmtId="165" fontId="91" fillId="29" borderId="63" xfId="2287" applyFont="1" applyFill="1" applyBorder="1" applyAlignment="1">
      <alignment horizontal="left" wrapText="1"/>
    </xf>
    <xf numFmtId="165" fontId="91" fillId="29" borderId="63" xfId="2287" applyFont="1" applyFill="1" applyBorder="1"/>
    <xf numFmtId="171" fontId="91" fillId="29" borderId="63" xfId="2287" applyNumberFormat="1" applyFont="1" applyFill="1" applyBorder="1"/>
    <xf numFmtId="2" fontId="91" fillId="29" borderId="40" xfId="2287" applyNumberFormat="1" applyFont="1" applyFill="1" applyBorder="1"/>
    <xf numFmtId="165" fontId="91" fillId="0" borderId="39" xfId="2287" applyFont="1" applyBorder="1" applyAlignment="1">
      <alignment horizontal="center" vertical="center"/>
    </xf>
    <xf numFmtId="165" fontId="91" fillId="0" borderId="63" xfId="2287" applyFont="1" applyBorder="1" applyAlignment="1">
      <alignment horizontal="left" wrapText="1"/>
    </xf>
    <xf numFmtId="165" fontId="91" fillId="0" borderId="63" xfId="2287" applyFont="1" applyBorder="1"/>
    <xf numFmtId="165" fontId="91" fillId="0" borderId="40" xfId="2287" applyFont="1" applyBorder="1"/>
    <xf numFmtId="165" fontId="91" fillId="34" borderId="39" xfId="2287" applyFont="1" applyFill="1" applyBorder="1" applyAlignment="1">
      <alignment horizontal="center" vertical="center"/>
    </xf>
    <xf numFmtId="165" fontId="91" fillId="34" borderId="63" xfId="2287" applyFont="1" applyFill="1" applyBorder="1" applyAlignment="1">
      <alignment horizontal="left" wrapText="1"/>
    </xf>
    <xf numFmtId="165" fontId="91" fillId="34" borderId="63" xfId="2287" applyFont="1" applyFill="1" applyBorder="1"/>
    <xf numFmtId="171" fontId="91" fillId="34" borderId="63" xfId="2287" applyNumberFormat="1" applyFont="1" applyFill="1" applyBorder="1"/>
    <xf numFmtId="2" fontId="91" fillId="34" borderId="40" xfId="2287" applyNumberFormat="1" applyFont="1" applyFill="1" applyBorder="1"/>
    <xf numFmtId="165" fontId="90" fillId="0" borderId="39" xfId="2287" applyFont="1" applyBorder="1" applyAlignment="1">
      <alignment horizontal="center" vertical="center"/>
    </xf>
    <xf numFmtId="165" fontId="90" fillId="0" borderId="63" xfId="2287" applyFont="1" applyBorder="1" applyAlignment="1">
      <alignment horizontal="left" wrapText="1"/>
    </xf>
    <xf numFmtId="171" fontId="90" fillId="0" borderId="63" xfId="2287" applyNumberFormat="1" applyFont="1" applyBorder="1"/>
    <xf numFmtId="2" fontId="90" fillId="0" borderId="40" xfId="2287" applyNumberFormat="1" applyFont="1" applyBorder="1"/>
    <xf numFmtId="0" fontId="92" fillId="28" borderId="63" xfId="2288" applyFont="1" applyFill="1" applyBorder="1" applyAlignment="1">
      <alignment wrapText="1"/>
    </xf>
    <xf numFmtId="0" fontId="92" fillId="28" borderId="63" xfId="2289" applyFont="1" applyFill="1" applyBorder="1" applyAlignment="1">
      <alignment wrapText="1"/>
    </xf>
    <xf numFmtId="0" fontId="92" fillId="28" borderId="63" xfId="2290" applyFont="1" applyFill="1" applyBorder="1" applyAlignment="1">
      <alignment vertical="center" wrapText="1"/>
    </xf>
    <xf numFmtId="0" fontId="90" fillId="0" borderId="63" xfId="2287" applyNumberFormat="1" applyFont="1" applyBorder="1"/>
    <xf numFmtId="0" fontId="90" fillId="0" borderId="40" xfId="2287" applyNumberFormat="1" applyFont="1" applyBorder="1"/>
    <xf numFmtId="165" fontId="90" fillId="34" borderId="39" xfId="2287" applyFont="1" applyFill="1" applyBorder="1" applyAlignment="1">
      <alignment horizontal="center" vertical="center"/>
    </xf>
    <xf numFmtId="165" fontId="90" fillId="34" borderId="63" xfId="2287" applyFont="1" applyFill="1" applyBorder="1" applyAlignment="1">
      <alignment horizontal="left" wrapText="1"/>
    </xf>
    <xf numFmtId="165" fontId="90" fillId="34" borderId="63" xfId="2287" applyFont="1" applyFill="1" applyBorder="1"/>
    <xf numFmtId="171" fontId="90" fillId="34" borderId="63" xfId="2287" applyNumberFormat="1" applyFont="1" applyFill="1" applyBorder="1"/>
    <xf numFmtId="2" fontId="90" fillId="34" borderId="40" xfId="2287" applyNumberFormat="1" applyFont="1" applyFill="1" applyBorder="1"/>
    <xf numFmtId="0" fontId="92" fillId="0" borderId="63" xfId="2288" applyFont="1" applyBorder="1" applyAlignment="1">
      <alignment wrapText="1"/>
    </xf>
    <xf numFmtId="165" fontId="91" fillId="0" borderId="40" xfId="2287" applyFont="1" applyFill="1" applyBorder="1"/>
    <xf numFmtId="165" fontId="90" fillId="0" borderId="39" xfId="2287" applyFont="1" applyFill="1" applyBorder="1" applyAlignment="1">
      <alignment horizontal="center" vertical="center"/>
    </xf>
    <xf numFmtId="165" fontId="90" fillId="0" borderId="63" xfId="2287" applyFont="1" applyFill="1" applyBorder="1" applyAlignment="1">
      <alignment horizontal="left" wrapText="1"/>
    </xf>
    <xf numFmtId="0" fontId="90" fillId="28" borderId="63" xfId="2288" applyFont="1" applyFill="1" applyBorder="1" applyAlignment="1">
      <alignment wrapText="1"/>
    </xf>
    <xf numFmtId="171" fontId="90" fillId="29" borderId="63" xfId="2287" applyNumberFormat="1" applyFont="1" applyFill="1" applyBorder="1"/>
    <xf numFmtId="2" fontId="90" fillId="29" borderId="40" xfId="2287" applyNumberFormat="1" applyFont="1" applyFill="1" applyBorder="1"/>
    <xf numFmtId="165" fontId="91" fillId="34" borderId="40" xfId="2287" applyFont="1" applyFill="1" applyBorder="1"/>
    <xf numFmtId="0" fontId="91" fillId="33" borderId="40" xfId="2287" applyNumberFormat="1" applyFont="1" applyFill="1" applyBorder="1"/>
    <xf numFmtId="0" fontId="92" fillId="0" borderId="63" xfId="2290" applyFont="1" applyBorder="1" applyAlignment="1">
      <alignment vertical="center" wrapText="1"/>
    </xf>
    <xf numFmtId="165" fontId="0" fillId="0" borderId="0" xfId="2287" applyFont="1"/>
    <xf numFmtId="0" fontId="92" fillId="0" borderId="63" xfId="2290" applyFont="1" applyBorder="1" applyAlignment="1">
      <alignment wrapText="1"/>
    </xf>
    <xf numFmtId="165" fontId="91" fillId="0" borderId="0" xfId="2287" applyFont="1" applyFill="1"/>
    <xf numFmtId="0" fontId="92" fillId="0" borderId="63" xfId="498" applyFont="1" applyBorder="1" applyAlignment="1">
      <alignment vertical="center" wrapText="1"/>
    </xf>
    <xf numFmtId="0" fontId="92" fillId="28" borderId="63" xfId="2288" applyFont="1" applyFill="1" applyBorder="1" applyAlignment="1">
      <alignment horizontal="left" vertical="center" wrapText="1"/>
    </xf>
    <xf numFmtId="0" fontId="90" fillId="33" borderId="40" xfId="2287" applyNumberFormat="1" applyFont="1" applyFill="1" applyBorder="1"/>
    <xf numFmtId="165" fontId="0" fillId="0" borderId="63" xfId="2287" applyFont="1" applyBorder="1"/>
    <xf numFmtId="165" fontId="0" fillId="0" borderId="59" xfId="2287" applyFont="1" applyBorder="1"/>
    <xf numFmtId="0" fontId="90" fillId="28" borderId="63" xfId="2289" applyFont="1" applyFill="1" applyBorder="1" applyAlignment="1">
      <alignment wrapText="1"/>
    </xf>
    <xf numFmtId="165" fontId="90" fillId="0" borderId="1" xfId="2287" applyFont="1" applyBorder="1"/>
    <xf numFmtId="0" fontId="91" fillId="0" borderId="63" xfId="2287" applyNumberFormat="1" applyFont="1" applyBorder="1"/>
    <xf numFmtId="165" fontId="90" fillId="29" borderId="39" xfId="2287" applyFont="1" applyFill="1" applyBorder="1" applyAlignment="1">
      <alignment horizontal="center" vertical="center"/>
    </xf>
    <xf numFmtId="165" fontId="90" fillId="29" borderId="63" xfId="2287" applyFont="1" applyFill="1" applyBorder="1" applyAlignment="1">
      <alignment horizontal="left" wrapText="1"/>
    </xf>
    <xf numFmtId="165" fontId="90" fillId="29" borderId="63" xfId="2287" applyFont="1" applyFill="1" applyBorder="1"/>
    <xf numFmtId="165" fontId="91" fillId="35" borderId="69" xfId="2287" applyFont="1" applyFill="1" applyBorder="1" applyAlignment="1">
      <alignment horizontal="center" vertical="center"/>
    </xf>
    <xf numFmtId="165" fontId="91" fillId="35" borderId="43" xfId="2287" applyFont="1" applyFill="1" applyBorder="1" applyAlignment="1">
      <alignment horizontal="left" wrapText="1"/>
    </xf>
    <xf numFmtId="165" fontId="91" fillId="35" borderId="43" xfId="2287" applyFont="1" applyFill="1" applyBorder="1"/>
    <xf numFmtId="165" fontId="90" fillId="0" borderId="0" xfId="2287" applyFont="1" applyAlignment="1">
      <alignment horizontal="center" vertical="center"/>
    </xf>
    <xf numFmtId="0" fontId="6" fillId="0" borderId="0" xfId="498" applyAlignment="1">
      <alignment horizontal="center" vertical="center"/>
    </xf>
    <xf numFmtId="3" fontId="0" fillId="0" borderId="0" xfId="2287" applyNumberFormat="1" applyFont="1"/>
    <xf numFmtId="3" fontId="6" fillId="0" borderId="0" xfId="498" applyNumberFormat="1"/>
    <xf numFmtId="0" fontId="91" fillId="0" borderId="0" xfId="498" applyFont="1"/>
    <xf numFmtId="0" fontId="91" fillId="0" borderId="63" xfId="498" applyFont="1" applyBorder="1" applyAlignment="1">
      <alignment horizontal="center" vertical="center"/>
    </xf>
    <xf numFmtId="165" fontId="91" fillId="0" borderId="63" xfId="2287" applyFont="1" applyBorder="1" applyAlignment="1">
      <alignment horizontal="center" vertical="center" wrapText="1"/>
    </xf>
    <xf numFmtId="3" fontId="91" fillId="0" borderId="63" xfId="2287" applyNumberFormat="1" applyFont="1" applyBorder="1" applyAlignment="1">
      <alignment horizontal="center" vertical="center"/>
    </xf>
    <xf numFmtId="0" fontId="91" fillId="0" borderId="63" xfId="498" applyFont="1" applyBorder="1" applyAlignment="1">
      <alignment horizontal="center" vertical="center" wrapText="1"/>
    </xf>
    <xf numFmtId="3" fontId="91" fillId="0" borderId="63" xfId="498" applyNumberFormat="1" applyFont="1" applyBorder="1" applyAlignment="1">
      <alignment horizontal="center" vertical="center"/>
    </xf>
    <xf numFmtId="3" fontId="91" fillId="0" borderId="63" xfId="498" applyNumberFormat="1" applyFont="1" applyBorder="1" applyAlignment="1">
      <alignment horizontal="center" vertical="center" wrapText="1"/>
    </xf>
    <xf numFmtId="0" fontId="6" fillId="0" borderId="63" xfId="498" applyBorder="1" applyAlignment="1">
      <alignment horizontal="center" vertical="center"/>
    </xf>
    <xf numFmtId="0" fontId="6" fillId="0" borderId="63" xfId="498" applyFill="1" applyBorder="1" applyAlignment="1">
      <alignment horizontal="center"/>
    </xf>
    <xf numFmtId="0" fontId="6" fillId="0" borderId="63" xfId="498" applyFill="1" applyBorder="1"/>
    <xf numFmtId="0" fontId="6" fillId="0" borderId="63" xfId="498" applyBorder="1"/>
    <xf numFmtId="3" fontId="0" fillId="0" borderId="63" xfId="2287" applyNumberFormat="1" applyFont="1" applyBorder="1"/>
    <xf numFmtId="3" fontId="6" fillId="0" borderId="63" xfId="498" applyNumberFormat="1" applyBorder="1"/>
    <xf numFmtId="0" fontId="81" fillId="37" borderId="63" xfId="498" applyFont="1" applyFill="1" applyBorder="1" applyAlignment="1">
      <alignment horizontal="center" vertical="center"/>
    </xf>
    <xf numFmtId="0" fontId="91" fillId="37" borderId="63" xfId="498" applyFont="1" applyFill="1" applyBorder="1" applyAlignment="1">
      <alignment horizontal="center"/>
    </xf>
    <xf numFmtId="0" fontId="91" fillId="37" borderId="63" xfId="498" applyFont="1" applyFill="1" applyBorder="1"/>
    <xf numFmtId="0" fontId="81" fillId="37" borderId="63" xfId="498" applyFont="1" applyFill="1" applyBorder="1"/>
    <xf numFmtId="165" fontId="81" fillId="37" borderId="63" xfId="2287" applyFont="1" applyFill="1" applyBorder="1"/>
    <xf numFmtId="3" fontId="81" fillId="37" borderId="63" xfId="2287" applyNumberFormat="1" applyFont="1" applyFill="1" applyBorder="1"/>
    <xf numFmtId="4" fontId="81" fillId="37" borderId="63" xfId="2287" applyNumberFormat="1" applyFont="1" applyFill="1" applyBorder="1"/>
    <xf numFmtId="0" fontId="81" fillId="0" borderId="63" xfId="498" applyFont="1" applyBorder="1"/>
    <xf numFmtId="0" fontId="81" fillId="0" borderId="0" xfId="498" applyFont="1"/>
    <xf numFmtId="0" fontId="81" fillId="0" borderId="63" xfId="498" applyFont="1" applyFill="1" applyBorder="1" applyAlignment="1">
      <alignment horizontal="center" vertical="center"/>
    </xf>
    <xf numFmtId="0" fontId="91" fillId="38" borderId="63" xfId="498" applyFont="1" applyFill="1" applyBorder="1" applyAlignment="1">
      <alignment horizontal="center"/>
    </xf>
    <xf numFmtId="0" fontId="95" fillId="38" borderId="63" xfId="498" applyFont="1" applyFill="1" applyBorder="1" applyAlignment="1">
      <alignment vertical="center"/>
    </xf>
    <xf numFmtId="0" fontId="81" fillId="38" borderId="63" xfId="498" applyFont="1" applyFill="1" applyBorder="1"/>
    <xf numFmtId="0" fontId="81" fillId="38" borderId="63" xfId="498" applyFont="1" applyFill="1" applyBorder="1" applyAlignment="1">
      <alignment horizontal="center" vertical="center"/>
    </xf>
    <xf numFmtId="165" fontId="81" fillId="38" borderId="63" xfId="2287" applyFont="1" applyFill="1" applyBorder="1"/>
    <xf numFmtId="3" fontId="81" fillId="38" borderId="63" xfId="2287" applyNumberFormat="1" applyFont="1" applyFill="1" applyBorder="1"/>
    <xf numFmtId="4" fontId="81" fillId="38" borderId="63" xfId="2287" applyNumberFormat="1" applyFont="1" applyFill="1" applyBorder="1"/>
    <xf numFmtId="0" fontId="90" fillId="0" borderId="63" xfId="498" applyFont="1" applyFill="1" applyBorder="1" applyAlignment="1">
      <alignment horizontal="center"/>
    </xf>
    <xf numFmtId="0" fontId="96" fillId="0" borderId="63" xfId="498" applyFont="1" applyFill="1" applyBorder="1" applyAlignment="1">
      <alignment vertical="center"/>
    </xf>
    <xf numFmtId="0" fontId="6" fillId="0" borderId="63" xfId="498" applyFont="1" applyBorder="1"/>
    <xf numFmtId="4" fontId="0" fillId="0" borderId="63" xfId="2287" applyNumberFormat="1" applyFont="1" applyBorder="1"/>
    <xf numFmtId="4" fontId="6" fillId="0" borderId="63" xfId="2287" applyNumberFormat="1" applyFont="1" applyBorder="1"/>
    <xf numFmtId="0" fontId="91" fillId="0" borderId="63" xfId="498" applyFont="1" applyFill="1" applyBorder="1" applyAlignment="1">
      <alignment horizontal="center"/>
    </xf>
    <xf numFmtId="0" fontId="95" fillId="0" borderId="63" xfId="498" applyFont="1" applyFill="1" applyBorder="1" applyAlignment="1">
      <alignment vertical="center"/>
    </xf>
    <xf numFmtId="1" fontId="6" fillId="0" borderId="63" xfId="498" applyNumberFormat="1" applyFill="1" applyBorder="1" applyAlignment="1">
      <alignment horizontal="center"/>
    </xf>
    <xf numFmtId="0" fontId="6" fillId="0" borderId="63" xfId="2290" applyFont="1" applyFill="1" applyBorder="1" applyAlignment="1">
      <alignment vertical="center"/>
    </xf>
    <xf numFmtId="0" fontId="82" fillId="0" borderId="63" xfId="2290" applyFont="1" applyFill="1" applyBorder="1" applyAlignment="1">
      <alignment vertical="center"/>
    </xf>
    <xf numFmtId="0" fontId="81" fillId="0" borderId="63" xfId="498" applyFont="1" applyBorder="1" applyAlignment="1">
      <alignment horizontal="center" vertical="center"/>
    </xf>
    <xf numFmtId="1" fontId="81" fillId="0" borderId="63" xfId="498" applyNumberFormat="1" applyFont="1" applyFill="1" applyBorder="1" applyAlignment="1">
      <alignment horizontal="center"/>
    </xf>
    <xf numFmtId="0" fontId="81" fillId="0" borderId="63" xfId="498" applyFont="1" applyFill="1" applyBorder="1"/>
    <xf numFmtId="165" fontId="81" fillId="0" borderId="63" xfId="2287" applyFont="1" applyBorder="1"/>
    <xf numFmtId="3" fontId="81" fillId="0" borderId="63" xfId="2287" applyNumberFormat="1" applyFont="1" applyBorder="1"/>
    <xf numFmtId="4" fontId="81" fillId="0" borderId="63" xfId="2287" applyNumberFormat="1" applyFont="1" applyBorder="1"/>
    <xf numFmtId="0" fontId="6" fillId="0" borderId="63" xfId="498" quotePrefix="1" applyFill="1" applyBorder="1" applyAlignment="1">
      <alignment horizontal="center" vertical="center"/>
    </xf>
    <xf numFmtId="2" fontId="6" fillId="0" borderId="63" xfId="498" applyNumberFormat="1" applyBorder="1"/>
    <xf numFmtId="1" fontId="6" fillId="0" borderId="63" xfId="498" applyNumberFormat="1" applyBorder="1"/>
    <xf numFmtId="1" fontId="6" fillId="0" borderId="63" xfId="498" quotePrefix="1" applyNumberFormat="1" applyFill="1" applyBorder="1" applyAlignment="1">
      <alignment horizontal="center"/>
    </xf>
    <xf numFmtId="0" fontId="91" fillId="39" borderId="63" xfId="498" applyFont="1" applyFill="1" applyBorder="1" applyAlignment="1">
      <alignment horizontal="center"/>
    </xf>
    <xf numFmtId="0" fontId="95" fillId="39" borderId="63" xfId="498" applyFont="1" applyFill="1" applyBorder="1" applyAlignment="1">
      <alignment vertical="center"/>
    </xf>
    <xf numFmtId="0" fontId="81" fillId="39" borderId="63" xfId="498" applyFont="1" applyFill="1" applyBorder="1"/>
    <xf numFmtId="0" fontId="81" fillId="39" borderId="63" xfId="498" applyFont="1" applyFill="1" applyBorder="1" applyAlignment="1">
      <alignment horizontal="center" vertical="center"/>
    </xf>
    <xf numFmtId="165" fontId="81" fillId="39" borderId="63" xfId="2287" applyFont="1" applyFill="1" applyBorder="1"/>
    <xf numFmtId="3" fontId="81" fillId="39" borderId="63" xfId="2287" applyNumberFormat="1" applyFont="1" applyFill="1" applyBorder="1"/>
    <xf numFmtId="4" fontId="81" fillId="39" borderId="63" xfId="2287" applyNumberFormat="1" applyFont="1" applyFill="1" applyBorder="1"/>
    <xf numFmtId="0" fontId="6" fillId="0" borderId="63" xfId="498" applyFont="1" applyBorder="1" applyAlignment="1">
      <alignment horizontal="center" vertical="center"/>
    </xf>
    <xf numFmtId="165" fontId="6" fillId="0" borderId="63" xfId="2287" applyFont="1" applyBorder="1"/>
    <xf numFmtId="3" fontId="6" fillId="0" borderId="63" xfId="2287" applyNumberFormat="1" applyFont="1" applyBorder="1"/>
    <xf numFmtId="0" fontId="82" fillId="0" borderId="63" xfId="2288" applyFont="1" applyFill="1" applyBorder="1"/>
    <xf numFmtId="0" fontId="81" fillId="0" borderId="63" xfId="498" applyFont="1" applyFill="1" applyBorder="1" applyAlignment="1">
      <alignment horizontal="center"/>
    </xf>
    <xf numFmtId="1" fontId="81" fillId="0" borderId="63" xfId="498" applyNumberFormat="1" applyFont="1" applyFill="1" applyBorder="1"/>
    <xf numFmtId="0" fontId="6" fillId="0" borderId="0" xfId="498" applyFill="1" applyAlignment="1">
      <alignment horizontal="center"/>
    </xf>
    <xf numFmtId="37" fontId="0" fillId="0" borderId="0" xfId="0" applyNumberFormat="1" applyFill="1" applyBorder="1"/>
    <xf numFmtId="37" fontId="7" fillId="0" borderId="0" xfId="0" applyNumberFormat="1" applyFont="1" applyFill="1" applyBorder="1"/>
    <xf numFmtId="0" fontId="97" fillId="2" borderId="4" xfId="0" applyFont="1" applyFill="1" applyBorder="1" applyAlignment="1">
      <alignment horizontal="center" vertical="center" wrapText="1"/>
    </xf>
    <xf numFmtId="0" fontId="97" fillId="2" borderId="10" xfId="0" applyFont="1" applyFill="1" applyBorder="1" applyAlignment="1">
      <alignment horizontal="center" vertical="center" wrapText="1"/>
    </xf>
    <xf numFmtId="0" fontId="97" fillId="2" borderId="14" xfId="0" quotePrefix="1" applyFont="1" applyFill="1" applyBorder="1" applyAlignment="1">
      <alignment horizontal="center"/>
    </xf>
    <xf numFmtId="0" fontId="97" fillId="2" borderId="3" xfId="0" applyFont="1" applyFill="1" applyBorder="1" applyAlignment="1">
      <alignment horizontal="center"/>
    </xf>
    <xf numFmtId="0" fontId="97" fillId="0" borderId="5" xfId="0" quotePrefix="1" applyFont="1" applyFill="1" applyBorder="1" applyAlignment="1">
      <alignment horizontal="center"/>
    </xf>
    <xf numFmtId="0" fontId="97" fillId="0" borderId="1" xfId="0" applyFont="1" applyFill="1" applyBorder="1" applyAlignment="1">
      <alignment horizontal="center"/>
    </xf>
    <xf numFmtId="37" fontId="97" fillId="0" borderId="1" xfId="0" applyNumberFormat="1" applyFont="1" applyFill="1" applyBorder="1" applyAlignment="1">
      <alignment horizontal="center"/>
    </xf>
    <xf numFmtId="0" fontId="98" fillId="0" borderId="5" xfId="0" applyFont="1" applyFill="1" applyBorder="1" applyAlignment="1">
      <alignment horizontal="left"/>
    </xf>
    <xf numFmtId="0" fontId="98" fillId="0" borderId="1" xfId="0" applyFont="1" applyFill="1" applyBorder="1" applyAlignment="1">
      <alignment horizontal="left"/>
    </xf>
    <xf numFmtId="41" fontId="98" fillId="0" borderId="1" xfId="2" applyFont="1" applyFill="1" applyBorder="1" applyAlignment="1">
      <alignment horizontal="right"/>
    </xf>
    <xf numFmtId="37" fontId="98" fillId="0" borderId="1" xfId="0" applyNumberFormat="1" applyFont="1" applyFill="1" applyBorder="1" applyAlignment="1"/>
    <xf numFmtId="0" fontId="97" fillId="0" borderId="5" xfId="0" quotePrefix="1" applyFont="1" applyFill="1" applyBorder="1" applyAlignment="1">
      <alignment horizontal="left"/>
    </xf>
    <xf numFmtId="0" fontId="97" fillId="0" borderId="1" xfId="0" applyFont="1" applyFill="1" applyBorder="1" applyAlignment="1">
      <alignment horizontal="right"/>
    </xf>
    <xf numFmtId="0" fontId="99" fillId="0" borderId="5" xfId="0" applyFont="1" applyFill="1" applyBorder="1" applyAlignment="1">
      <alignment horizontal="left"/>
    </xf>
    <xf numFmtId="0" fontId="99" fillId="0" borderId="1" xfId="0" applyFont="1" applyFill="1" applyBorder="1"/>
    <xf numFmtId="41" fontId="99" fillId="0" borderId="5" xfId="2" applyFont="1" applyFill="1" applyBorder="1" applyAlignment="1">
      <alignment horizontal="right"/>
    </xf>
    <xf numFmtId="37" fontId="99" fillId="0" borderId="1" xfId="0" quotePrefix="1" applyNumberFormat="1" applyFont="1" applyFill="1" applyBorder="1" applyAlignment="1"/>
    <xf numFmtId="41" fontId="100" fillId="0" borderId="1" xfId="2" applyFont="1" applyFill="1" applyBorder="1" applyAlignment="1">
      <alignment horizontal="right"/>
    </xf>
    <xf numFmtId="37" fontId="100" fillId="0" borderId="1" xfId="0" applyNumberFormat="1" applyFont="1" applyFill="1" applyBorder="1"/>
    <xf numFmtId="0" fontId="97" fillId="0" borderId="1" xfId="0" applyFont="1" applyFill="1" applyBorder="1"/>
    <xf numFmtId="41" fontId="97" fillId="0" borderId="1" xfId="2" applyFont="1" applyFill="1" applyBorder="1" applyAlignment="1">
      <alignment horizontal="right"/>
    </xf>
    <xf numFmtId="37" fontId="97" fillId="0" borderId="1" xfId="0" applyNumberFormat="1" applyFont="1" applyFill="1" applyBorder="1"/>
    <xf numFmtId="0" fontId="101" fillId="0" borderId="5" xfId="0" applyFont="1" applyFill="1" applyBorder="1" applyAlignment="1">
      <alignment horizontal="left"/>
    </xf>
    <xf numFmtId="0" fontId="101" fillId="0" borderId="1" xfId="0" applyFont="1" applyFill="1" applyBorder="1" applyAlignment="1">
      <alignment horizontal="left"/>
    </xf>
    <xf numFmtId="41" fontId="101" fillId="0" borderId="1" xfId="2" applyFont="1" applyFill="1" applyBorder="1" applyAlignment="1">
      <alignment horizontal="right"/>
    </xf>
    <xf numFmtId="37" fontId="102" fillId="0" borderId="1" xfId="0" applyNumberFormat="1" applyFont="1" applyFill="1" applyBorder="1" applyAlignment="1">
      <alignment horizontal="center"/>
    </xf>
    <xf numFmtId="37" fontId="104" fillId="0" borderId="1" xfId="0" applyNumberFormat="1" applyFont="1" applyFill="1" applyBorder="1" applyAlignment="1">
      <alignment horizontal="left" vertical="justify"/>
    </xf>
    <xf numFmtId="41" fontId="104" fillId="0" borderId="1" xfId="2" applyFont="1" applyFill="1" applyBorder="1" applyAlignment="1">
      <alignment horizontal="right" vertical="justify"/>
    </xf>
    <xf numFmtId="37" fontId="104" fillId="0" borderId="1" xfId="0" applyNumberFormat="1" applyFont="1" applyFill="1" applyBorder="1"/>
    <xf numFmtId="0" fontId="97" fillId="0" borderId="1" xfId="0" quotePrefix="1" applyFont="1" applyFill="1" applyBorder="1" applyAlignment="1">
      <alignment horizontal="left"/>
    </xf>
    <xf numFmtId="0" fontId="97" fillId="0" borderId="6" xfId="0" applyFont="1" applyFill="1" applyBorder="1"/>
    <xf numFmtId="0" fontId="101" fillId="0" borderId="1" xfId="0" applyFont="1" applyBorder="1" applyAlignment="1"/>
    <xf numFmtId="0" fontId="101" fillId="0" borderId="6" xfId="0" applyFont="1" applyFill="1" applyBorder="1" applyAlignment="1">
      <alignment horizontal="left"/>
    </xf>
    <xf numFmtId="167" fontId="103" fillId="0" borderId="1" xfId="0" quotePrefix="1" applyNumberFormat="1" applyFont="1" applyFill="1" applyBorder="1" applyAlignment="1"/>
    <xf numFmtId="37" fontId="104" fillId="0" borderId="6" xfId="0" applyNumberFormat="1" applyFont="1" applyFill="1" applyBorder="1" applyAlignment="1">
      <alignment horizontal="left" vertical="justify"/>
    </xf>
    <xf numFmtId="41" fontId="104" fillId="0" borderId="6" xfId="2" applyFont="1" applyFill="1" applyBorder="1" applyAlignment="1">
      <alignment horizontal="right" vertical="justify"/>
    </xf>
    <xf numFmtId="0" fontId="99" fillId="0" borderId="1" xfId="0" applyFont="1" applyFill="1" applyBorder="1" applyAlignment="1">
      <alignment horizontal="left"/>
    </xf>
    <xf numFmtId="0" fontId="99" fillId="0" borderId="6" xfId="0" applyFont="1" applyFill="1" applyBorder="1"/>
    <xf numFmtId="41" fontId="97" fillId="0" borderId="6" xfId="2" applyFont="1" applyFill="1" applyBorder="1" applyAlignment="1">
      <alignment horizontal="right"/>
    </xf>
    <xf numFmtId="41" fontId="101" fillId="0" borderId="6" xfId="2" applyFont="1" applyFill="1" applyBorder="1" applyAlignment="1">
      <alignment horizontal="right"/>
    </xf>
    <xf numFmtId="0" fontId="104" fillId="0" borderId="1" xfId="0" applyFont="1" applyFill="1" applyBorder="1"/>
    <xf numFmtId="0" fontId="101" fillId="0" borderId="1" xfId="0" applyFont="1" applyBorder="1" applyAlignment="1">
      <alignment horizontal="left"/>
    </xf>
    <xf numFmtId="41" fontId="104" fillId="0" borderId="5" xfId="2" applyFont="1" applyFill="1" applyBorder="1" applyAlignment="1">
      <alignment horizontal="right" vertical="justify"/>
    </xf>
    <xf numFmtId="167" fontId="103" fillId="0" borderId="5" xfId="0" quotePrefix="1" applyNumberFormat="1" applyFont="1" applyFill="1" applyBorder="1" applyAlignment="1">
      <alignment horizontal="left"/>
    </xf>
    <xf numFmtId="167" fontId="103" fillId="0" borderId="5" xfId="0" quotePrefix="1" applyNumberFormat="1" applyFont="1" applyFill="1" applyBorder="1" applyAlignment="1">
      <alignment horizontal="right"/>
    </xf>
    <xf numFmtId="0" fontId="101" fillId="0" borderId="5" xfId="0" applyFont="1" applyBorder="1" applyAlignment="1">
      <alignment horizontal="left"/>
    </xf>
    <xf numFmtId="37" fontId="105" fillId="0" borderId="1" xfId="0" applyNumberFormat="1" applyFont="1" applyFill="1" applyBorder="1"/>
    <xf numFmtId="0" fontId="106" fillId="0" borderId="1" xfId="0" applyFont="1" applyFill="1" applyBorder="1" applyAlignment="1">
      <alignment horizontal="left"/>
    </xf>
    <xf numFmtId="41" fontId="106" fillId="0" borderId="1" xfId="2" applyFont="1" applyFill="1" applyBorder="1" applyAlignment="1">
      <alignment horizontal="right"/>
    </xf>
    <xf numFmtId="41" fontId="104" fillId="0" borderId="1" xfId="2" applyFont="1" applyFill="1" applyBorder="1"/>
    <xf numFmtId="167" fontId="104" fillId="0" borderId="5" xfId="0" applyNumberFormat="1" applyFont="1" applyFill="1" applyBorder="1" applyAlignment="1">
      <alignment horizontal="right"/>
    </xf>
    <xf numFmtId="41" fontId="99" fillId="0" borderId="1" xfId="2" applyFont="1" applyFill="1" applyBorder="1" applyAlignment="1">
      <alignment horizontal="right"/>
    </xf>
    <xf numFmtId="0" fontId="106" fillId="0" borderId="5" xfId="0" applyFont="1" applyFill="1" applyBorder="1" applyAlignment="1">
      <alignment horizontal="left"/>
    </xf>
    <xf numFmtId="0" fontId="104" fillId="0" borderId="6" xfId="0" applyFont="1" applyFill="1" applyBorder="1" applyAlignment="1">
      <alignment horizontal="right"/>
    </xf>
    <xf numFmtId="0" fontId="106" fillId="0" borderId="1" xfId="0" applyFont="1" applyFill="1" applyBorder="1"/>
    <xf numFmtId="41" fontId="106" fillId="0" borderId="6" xfId="2" applyFont="1" applyFill="1" applyBorder="1" applyAlignment="1">
      <alignment horizontal="right"/>
    </xf>
    <xf numFmtId="0" fontId="104" fillId="0" borderId="6" xfId="0" applyFont="1" applyFill="1" applyBorder="1"/>
    <xf numFmtId="41" fontId="104" fillId="0" borderId="6" xfId="2" applyFont="1" applyFill="1" applyBorder="1" applyAlignment="1">
      <alignment horizontal="right"/>
    </xf>
    <xf numFmtId="0" fontId="98" fillId="2" borderId="5" xfId="0" quotePrefix="1" applyFont="1" applyFill="1" applyBorder="1" applyAlignment="1">
      <alignment horizontal="left"/>
    </xf>
    <xf numFmtId="37" fontId="98" fillId="2" borderId="1" xfId="0" applyNumberFormat="1" applyFont="1" applyFill="1" applyBorder="1" applyAlignment="1">
      <alignment horizontal="left" vertical="center"/>
    </xf>
    <xf numFmtId="41" fontId="98" fillId="2" borderId="1" xfId="2" applyFont="1" applyFill="1" applyBorder="1" applyAlignment="1">
      <alignment horizontal="right" vertical="center"/>
    </xf>
    <xf numFmtId="37" fontId="98" fillId="2" borderId="1" xfId="0" applyNumberFormat="1" applyFont="1" applyFill="1" applyBorder="1" applyAlignment="1">
      <alignment horizontal="right" vertical="center"/>
    </xf>
    <xf numFmtId="37" fontId="98" fillId="2" borderId="1" xfId="0" applyNumberFormat="1" applyFont="1" applyFill="1" applyBorder="1" applyAlignment="1">
      <alignment vertical="center"/>
    </xf>
    <xf numFmtId="0" fontId="98" fillId="2" borderId="15" xfId="0" applyFont="1" applyFill="1" applyBorder="1" applyAlignment="1">
      <alignment horizontal="left"/>
    </xf>
    <xf numFmtId="0" fontId="98" fillId="2" borderId="7" xfId="0" applyFont="1" applyFill="1" applyBorder="1" applyAlignment="1">
      <alignment horizontal="left"/>
    </xf>
    <xf numFmtId="41" fontId="98" fillId="2" borderId="7" xfId="2" applyFont="1" applyFill="1" applyBorder="1" applyAlignment="1">
      <alignment horizontal="right"/>
    </xf>
    <xf numFmtId="37" fontId="98" fillId="2" borderId="7" xfId="0" applyNumberFormat="1" applyFont="1" applyFill="1" applyBorder="1"/>
    <xf numFmtId="41" fontId="97" fillId="3" borderId="62" xfId="2" applyFont="1" applyFill="1" applyBorder="1" applyAlignment="1">
      <alignment horizontal="right" vertical="center"/>
    </xf>
    <xf numFmtId="37" fontId="97" fillId="3" borderId="61" xfId="0" applyNumberFormat="1" applyFont="1" applyFill="1" applyBorder="1" applyAlignment="1">
      <alignment horizontal="right" vertical="center"/>
    </xf>
    <xf numFmtId="37" fontId="97" fillId="3" borderId="61" xfId="0" applyNumberFormat="1" applyFont="1" applyFill="1" applyBorder="1" applyAlignment="1">
      <alignment vertical="center"/>
    </xf>
    <xf numFmtId="2" fontId="91" fillId="33" borderId="63" xfId="2287" applyNumberFormat="1" applyFont="1" applyFill="1" applyBorder="1"/>
    <xf numFmtId="2" fontId="90" fillId="0" borderId="63" xfId="2287" applyNumberFormat="1" applyFont="1" applyBorder="1"/>
    <xf numFmtId="2" fontId="90" fillId="33" borderId="63" xfId="2287" applyNumberFormat="1" applyFont="1" applyFill="1" applyBorder="1"/>
    <xf numFmtId="2" fontId="91" fillId="0" borderId="63" xfId="2287" applyNumberFormat="1" applyFont="1" applyBorder="1"/>
    <xf numFmtId="171" fontId="91" fillId="36" borderId="43" xfId="2287" applyNumberFormat="1" applyFont="1" applyFill="1" applyBorder="1"/>
    <xf numFmtId="2" fontId="91" fillId="36" borderId="44" xfId="2287" applyNumberFormat="1" applyFont="1" applyFill="1" applyBorder="1"/>
    <xf numFmtId="165" fontId="91" fillId="0" borderId="0" xfId="2287" applyFont="1" applyAlignment="1">
      <alignment horizontal="center" vertical="center"/>
    </xf>
    <xf numFmtId="0" fontId="7" fillId="0" borderId="0" xfId="2284" applyFont="1" applyBorder="1"/>
    <xf numFmtId="0" fontId="7" fillId="0" borderId="0" xfId="2284" applyBorder="1"/>
    <xf numFmtId="41" fontId="7" fillId="0" borderId="0" xfId="2284" applyNumberFormat="1"/>
    <xf numFmtId="0" fontId="7" fillId="0" borderId="0" xfId="2284"/>
    <xf numFmtId="0" fontId="9" fillId="0" borderId="0" xfId="2284" applyFont="1" applyAlignment="1">
      <alignment horizontal="center"/>
    </xf>
    <xf numFmtId="0" fontId="13" fillId="0" borderId="0" xfId="2284" applyFont="1" applyBorder="1"/>
    <xf numFmtId="0" fontId="7" fillId="0" borderId="0" xfId="2284" quotePrefix="1"/>
    <xf numFmtId="0" fontId="9" fillId="0" borderId="0" xfId="2284" applyFont="1" applyBorder="1" applyAlignment="1">
      <alignment horizontal="center"/>
    </xf>
    <xf numFmtId="0" fontId="109" fillId="2" borderId="13" xfId="2284" applyFont="1" applyFill="1" applyBorder="1" applyAlignment="1"/>
    <xf numFmtId="0" fontId="8" fillId="0" borderId="5" xfId="2284" applyFont="1" applyBorder="1"/>
    <xf numFmtId="0" fontId="8" fillId="0" borderId="0" xfId="2284" applyFont="1"/>
    <xf numFmtId="0" fontId="109" fillId="2" borderId="1" xfId="2284" applyFont="1" applyFill="1" applyBorder="1" applyAlignment="1"/>
    <xf numFmtId="0" fontId="109" fillId="2" borderId="1" xfId="2284" applyFont="1" applyFill="1" applyBorder="1" applyAlignment="1">
      <alignment horizontal="center"/>
    </xf>
    <xf numFmtId="0" fontId="109" fillId="32" borderId="1" xfId="2284" applyFont="1" applyFill="1" applyBorder="1" applyAlignment="1">
      <alignment horizontal="center"/>
    </xf>
    <xf numFmtId="0" fontId="109" fillId="40" borderId="1" xfId="2284" applyFont="1" applyFill="1" applyBorder="1" applyAlignment="1">
      <alignment horizontal="center"/>
    </xf>
    <xf numFmtId="0" fontId="109" fillId="3" borderId="1" xfId="2284" applyFont="1" applyFill="1" applyBorder="1" applyAlignment="1">
      <alignment horizontal="center"/>
    </xf>
    <xf numFmtId="0" fontId="109" fillId="2" borderId="16" xfId="2284" applyFont="1" applyFill="1" applyBorder="1" applyAlignment="1"/>
    <xf numFmtId="0" fontId="109" fillId="32" borderId="16" xfId="2284" applyFont="1" applyFill="1" applyBorder="1" applyAlignment="1">
      <alignment horizontal="center"/>
    </xf>
    <xf numFmtId="0" fontId="109" fillId="32" borderId="16" xfId="2284" applyFont="1" applyFill="1" applyBorder="1" applyAlignment="1"/>
    <xf numFmtId="0" fontId="109" fillId="40" borderId="16" xfId="2284" applyFont="1" applyFill="1" applyBorder="1" applyAlignment="1">
      <alignment horizontal="center"/>
    </xf>
    <xf numFmtId="0" fontId="109" fillId="40" borderId="16" xfId="2284" applyFont="1" applyFill="1" applyBorder="1" applyAlignment="1"/>
    <xf numFmtId="0" fontId="109" fillId="3" borderId="16" xfId="2284" applyFont="1" applyFill="1" applyBorder="1" applyAlignment="1">
      <alignment horizontal="center"/>
    </xf>
    <xf numFmtId="0" fontId="109" fillId="3" borderId="16" xfId="2284" applyFont="1" applyFill="1" applyBorder="1" applyAlignment="1"/>
    <xf numFmtId="0" fontId="109" fillId="2" borderId="16" xfId="2284" applyFont="1" applyFill="1" applyBorder="1" applyAlignment="1">
      <alignment horizontal="center"/>
    </xf>
    <xf numFmtId="0" fontId="109" fillId="0" borderId="63" xfId="2284" applyFont="1" applyBorder="1" applyAlignment="1">
      <alignment horizontal="center"/>
    </xf>
    <xf numFmtId="0" fontId="109" fillId="0" borderId="17" xfId="2284" applyFont="1" applyBorder="1" applyAlignment="1">
      <alignment horizontal="center"/>
    </xf>
    <xf numFmtId="0" fontId="109" fillId="0" borderId="1" xfId="2284" applyFont="1" applyBorder="1" applyAlignment="1">
      <alignment horizontal="center"/>
    </xf>
    <xf numFmtId="0" fontId="8" fillId="0" borderId="17" xfId="2284" applyFont="1" applyBorder="1"/>
    <xf numFmtId="0" fontId="8" fillId="0" borderId="1" xfId="2284" applyFont="1" applyBorder="1"/>
    <xf numFmtId="0" fontId="8" fillId="0" borderId="1" xfId="2284" applyFont="1" applyBorder="1" applyAlignment="1">
      <alignment horizontal="center"/>
    </xf>
    <xf numFmtId="168" fontId="109" fillId="0" borderId="1" xfId="2285" applyNumberFormat="1" applyFont="1" applyBorder="1"/>
    <xf numFmtId="168" fontId="8" fillId="0" borderId="1" xfId="2285" applyNumberFormat="1" applyFont="1" applyBorder="1"/>
    <xf numFmtId="43" fontId="8" fillId="0" borderId="1" xfId="2285" quotePrefix="1" applyFont="1" applyBorder="1" applyAlignment="1">
      <alignment horizontal="center"/>
    </xf>
    <xf numFmtId="43" fontId="8" fillId="0" borderId="1" xfId="2284" quotePrefix="1" applyNumberFormat="1" applyFont="1" applyBorder="1" applyAlignment="1">
      <alignment horizontal="center"/>
    </xf>
    <xf numFmtId="168" fontId="8" fillId="0" borderId="1" xfId="2285" applyNumberFormat="1" applyFont="1" applyBorder="1" applyAlignment="1">
      <alignment horizontal="center"/>
    </xf>
    <xf numFmtId="168" fontId="109" fillId="0" borderId="0" xfId="2284" applyNumberFormat="1" applyFont="1" applyBorder="1"/>
    <xf numFmtId="0" fontId="8" fillId="0" borderId="16" xfId="2284" applyFont="1" applyBorder="1"/>
    <xf numFmtId="168" fontId="8" fillId="0" borderId="16" xfId="2285" applyNumberFormat="1" applyFont="1" applyBorder="1"/>
    <xf numFmtId="168" fontId="8" fillId="0" borderId="16" xfId="2285" applyNumberFormat="1" applyFont="1" applyBorder="1" applyAlignment="1">
      <alignment horizontal="center"/>
    </xf>
    <xf numFmtId="168" fontId="109" fillId="32" borderId="75" xfId="2285" applyNumberFormat="1" applyFont="1" applyFill="1" applyBorder="1" applyAlignment="1">
      <alignment vertical="center"/>
    </xf>
    <xf numFmtId="43" fontId="109" fillId="32" borderId="75" xfId="2284" quotePrefix="1" applyNumberFormat="1" applyFont="1" applyFill="1" applyBorder="1" applyAlignment="1">
      <alignment horizontal="center" vertical="center"/>
    </xf>
    <xf numFmtId="168" fontId="109" fillId="41" borderId="75" xfId="2285" applyNumberFormat="1" applyFont="1" applyFill="1" applyBorder="1" applyAlignment="1">
      <alignment vertical="center"/>
    </xf>
    <xf numFmtId="43" fontId="109" fillId="41" borderId="75" xfId="2284" quotePrefix="1" applyNumberFormat="1" applyFont="1" applyFill="1" applyBorder="1" applyAlignment="1">
      <alignment horizontal="center" vertical="center"/>
    </xf>
    <xf numFmtId="168" fontId="109" fillId="3" borderId="75" xfId="2285" applyNumberFormat="1" applyFont="1" applyFill="1" applyBorder="1" applyAlignment="1">
      <alignment vertical="center"/>
    </xf>
    <xf numFmtId="43" fontId="109" fillId="3" borderId="75" xfId="2284" quotePrefix="1" applyNumberFormat="1" applyFont="1" applyFill="1" applyBorder="1" applyAlignment="1">
      <alignment horizontal="center" vertical="center"/>
    </xf>
    <xf numFmtId="168" fontId="109" fillId="2" borderId="75" xfId="2285" applyNumberFormat="1" applyFont="1" applyFill="1" applyBorder="1" applyAlignment="1">
      <alignment vertical="center"/>
    </xf>
    <xf numFmtId="43" fontId="109" fillId="2" borderId="75" xfId="2284" quotePrefix="1" applyNumberFormat="1" applyFont="1" applyFill="1" applyBorder="1" applyAlignment="1">
      <alignment horizontal="center" vertical="center"/>
    </xf>
    <xf numFmtId="41" fontId="8" fillId="0" borderId="0" xfId="2286" applyFont="1"/>
    <xf numFmtId="0" fontId="110" fillId="0" borderId="0" xfId="2284" applyFont="1" applyBorder="1" applyAlignment="1"/>
    <xf numFmtId="168" fontId="8" fillId="0" borderId="0" xfId="2285" applyNumberFormat="1" applyFont="1" applyBorder="1"/>
    <xf numFmtId="41" fontId="110" fillId="0" borderId="0" xfId="2286" applyFont="1" applyBorder="1"/>
    <xf numFmtId="0" fontId="110" fillId="0" borderId="0" xfId="2284" applyFont="1" applyBorder="1" applyAlignment="1">
      <alignment horizontal="center"/>
    </xf>
    <xf numFmtId="41" fontId="111" fillId="0" borderId="0" xfId="2284" applyNumberFormat="1" applyFont="1" applyBorder="1"/>
    <xf numFmtId="0" fontId="110" fillId="0" borderId="0" xfId="2284" applyFont="1"/>
    <xf numFmtId="41" fontId="110" fillId="0" borderId="0" xfId="2284" applyNumberFormat="1" applyFont="1"/>
    <xf numFmtId="41" fontId="110" fillId="0" borderId="0" xfId="2284" applyNumberFormat="1" applyFont="1" applyBorder="1" applyAlignment="1">
      <alignment horizontal="center"/>
    </xf>
    <xf numFmtId="41" fontId="112" fillId="0" borderId="0" xfId="2286" applyFont="1" applyBorder="1"/>
    <xf numFmtId="0" fontId="110" fillId="0" borderId="0" xfId="2284" applyFont="1" applyBorder="1"/>
    <xf numFmtId="0" fontId="114" fillId="0" borderId="0" xfId="2284" applyFont="1" applyBorder="1" applyAlignment="1"/>
    <xf numFmtId="0" fontId="114" fillId="0" borderId="0" xfId="2284" applyFont="1" applyBorder="1" applyAlignment="1">
      <alignment horizontal="center"/>
    </xf>
    <xf numFmtId="0" fontId="115" fillId="0" borderId="63" xfId="2290" applyFont="1" applyFill="1" applyBorder="1" applyAlignment="1">
      <alignment vertical="center"/>
    </xf>
    <xf numFmtId="1" fontId="1" fillId="0" borderId="63" xfId="498" applyNumberFormat="1" applyFont="1" applyFill="1" applyBorder="1"/>
    <xf numFmtId="0" fontId="1" fillId="0" borderId="63" xfId="498" quotePrefix="1" applyFont="1" applyFill="1" applyBorder="1" applyAlignment="1">
      <alignment horizontal="center" vertical="center"/>
    </xf>
    <xf numFmtId="0" fontId="91" fillId="0" borderId="63" xfId="498" applyFont="1" applyBorder="1" applyAlignment="1">
      <alignment horizontal="center" vertical="center"/>
    </xf>
    <xf numFmtId="0" fontId="6" fillId="0" borderId="63" xfId="498" applyBorder="1" applyAlignment="1">
      <alignment wrapText="1"/>
    </xf>
    <xf numFmtId="0" fontId="1" fillId="0" borderId="63" xfId="498" applyFont="1" applyBorder="1"/>
    <xf numFmtId="0" fontId="1" fillId="0" borderId="63" xfId="498" applyFont="1" applyFill="1" applyBorder="1" applyAlignment="1">
      <alignment horizontal="center" vertical="center"/>
    </xf>
    <xf numFmtId="0" fontId="6" fillId="0" borderId="0" xfId="498" applyAlignment="1">
      <alignment horizontal="center"/>
    </xf>
    <xf numFmtId="0" fontId="6" fillId="0" borderId="63" xfId="498" applyBorder="1" applyAlignment="1">
      <alignment horizontal="center"/>
    </xf>
    <xf numFmtId="0" fontId="81" fillId="37" borderId="63" xfId="498" applyFont="1" applyFill="1" applyBorder="1" applyAlignment="1">
      <alignment horizontal="center"/>
    </xf>
    <xf numFmtId="0" fontId="81" fillId="38" borderId="63" xfId="498" applyFont="1" applyFill="1" applyBorder="1" applyAlignment="1">
      <alignment horizontal="center"/>
    </xf>
    <xf numFmtId="0" fontId="81" fillId="0" borderId="63" xfId="498" applyFont="1" applyBorder="1" applyAlignment="1">
      <alignment horizontal="center"/>
    </xf>
    <xf numFmtId="1" fontId="6" fillId="0" borderId="63" xfId="498" applyNumberFormat="1" applyBorder="1" applyAlignment="1">
      <alignment horizontal="center"/>
    </xf>
    <xf numFmtId="1" fontId="1" fillId="0" borderId="63" xfId="498" applyNumberFormat="1" applyFont="1" applyBorder="1" applyAlignment="1">
      <alignment horizontal="center"/>
    </xf>
    <xf numFmtId="0" fontId="81" fillId="39" borderId="63" xfId="498" applyFont="1" applyFill="1" applyBorder="1" applyAlignment="1">
      <alignment horizontal="center"/>
    </xf>
    <xf numFmtId="0" fontId="6" fillId="0" borderId="63" xfId="498" applyFont="1" applyBorder="1" applyAlignment="1">
      <alignment horizontal="center"/>
    </xf>
    <xf numFmtId="0" fontId="1" fillId="0" borderId="63" xfId="498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right"/>
    </xf>
    <xf numFmtId="0" fontId="108" fillId="0" borderId="0" xfId="0" applyFont="1" applyFill="1" applyAlignment="1">
      <alignment horizontal="center"/>
    </xf>
    <xf numFmtId="0" fontId="97" fillId="2" borderId="1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7" fillId="0" borderId="0" xfId="0" applyFont="1" applyFill="1" applyAlignment="1">
      <alignment horizontal="center"/>
    </xf>
    <xf numFmtId="0" fontId="97" fillId="2" borderId="4" xfId="0" applyFont="1" applyFill="1" applyBorder="1" applyAlignment="1">
      <alignment horizontal="center" vertical="center"/>
    </xf>
    <xf numFmtId="0" fontId="97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7" fillId="3" borderId="66" xfId="0" applyFont="1" applyFill="1" applyBorder="1" applyAlignment="1">
      <alignment horizontal="center" vertical="center"/>
    </xf>
    <xf numFmtId="0" fontId="97" fillId="3" borderId="62" xfId="0" applyFont="1" applyFill="1" applyBorder="1" applyAlignment="1">
      <alignment horizontal="center" vertical="center"/>
    </xf>
    <xf numFmtId="0" fontId="113" fillId="0" borderId="0" xfId="2284" applyFont="1" applyBorder="1" applyAlignment="1">
      <alignment horizontal="center"/>
    </xf>
    <xf numFmtId="0" fontId="110" fillId="0" borderId="0" xfId="2284" applyFont="1" applyBorder="1" applyAlignment="1">
      <alignment horizontal="center"/>
    </xf>
    <xf numFmtId="0" fontId="109" fillId="2" borderId="73" xfId="2284" applyFont="1" applyFill="1" applyBorder="1" applyAlignment="1">
      <alignment horizontal="center" vertical="center"/>
    </xf>
    <xf numFmtId="0" fontId="109" fillId="2" borderId="74" xfId="2284" applyFont="1" applyFill="1" applyBorder="1" applyAlignment="1">
      <alignment horizontal="center" vertical="center"/>
    </xf>
    <xf numFmtId="0" fontId="9" fillId="0" borderId="0" xfId="2284" applyFont="1" applyBorder="1" applyAlignment="1">
      <alignment horizontal="center"/>
    </xf>
    <xf numFmtId="0" fontId="109" fillId="32" borderId="70" xfId="2284" applyFont="1" applyFill="1" applyBorder="1" applyAlignment="1">
      <alignment horizontal="center"/>
    </xf>
    <xf numFmtId="0" fontId="109" fillId="32" borderId="71" xfId="2284" applyFont="1" applyFill="1" applyBorder="1" applyAlignment="1">
      <alignment horizontal="center"/>
    </xf>
    <xf numFmtId="0" fontId="109" fillId="32" borderId="72" xfId="2284" applyFont="1" applyFill="1" applyBorder="1" applyAlignment="1">
      <alignment horizontal="center"/>
    </xf>
    <xf numFmtId="0" fontId="109" fillId="40" borderId="70" xfId="2284" applyFont="1" applyFill="1" applyBorder="1" applyAlignment="1">
      <alignment horizontal="center"/>
    </xf>
    <xf numFmtId="0" fontId="109" fillId="40" borderId="71" xfId="2284" applyFont="1" applyFill="1" applyBorder="1" applyAlignment="1">
      <alignment horizontal="center"/>
    </xf>
    <xf numFmtId="0" fontId="109" fillId="40" borderId="72" xfId="2284" applyFont="1" applyFill="1" applyBorder="1" applyAlignment="1">
      <alignment horizontal="center"/>
    </xf>
    <xf numFmtId="0" fontId="109" fillId="3" borderId="70" xfId="2284" applyFont="1" applyFill="1" applyBorder="1" applyAlignment="1">
      <alignment horizontal="center"/>
    </xf>
    <xf numFmtId="0" fontId="109" fillId="3" borderId="71" xfId="2284" applyFont="1" applyFill="1" applyBorder="1" applyAlignment="1">
      <alignment horizontal="center"/>
    </xf>
    <xf numFmtId="0" fontId="109" fillId="3" borderId="72" xfId="2284" applyFont="1" applyFill="1" applyBorder="1" applyAlignment="1">
      <alignment horizontal="center"/>
    </xf>
    <xf numFmtId="0" fontId="109" fillId="2" borderId="70" xfId="2284" applyFont="1" applyFill="1" applyBorder="1" applyAlignment="1">
      <alignment horizontal="center"/>
    </xf>
    <xf numFmtId="0" fontId="109" fillId="2" borderId="71" xfId="2284" applyFont="1" applyFill="1" applyBorder="1" applyAlignment="1">
      <alignment horizontal="center"/>
    </xf>
    <xf numFmtId="0" fontId="109" fillId="2" borderId="72" xfId="2284" applyFont="1" applyFill="1" applyBorder="1" applyAlignment="1">
      <alignment horizontal="center"/>
    </xf>
    <xf numFmtId="165" fontId="91" fillId="0" borderId="0" xfId="2287" applyFont="1" applyAlignment="1">
      <alignment horizontal="center" vertical="center"/>
    </xf>
    <xf numFmtId="165" fontId="91" fillId="0" borderId="28" xfId="2287" applyFont="1" applyFill="1" applyBorder="1" applyAlignment="1">
      <alignment horizontal="center"/>
    </xf>
    <xf numFmtId="37" fontId="19" fillId="0" borderId="57" xfId="1991" applyNumberFormat="1" applyFont="1" applyFill="1" applyBorder="1" applyAlignment="1">
      <alignment horizontal="center" vertical="center"/>
    </xf>
    <xf numFmtId="37" fontId="19" fillId="0" borderId="11" xfId="1991" applyNumberFormat="1" applyFont="1" applyFill="1" applyBorder="1" applyAlignment="1">
      <alignment horizontal="center" vertical="center"/>
    </xf>
    <xf numFmtId="37" fontId="19" fillId="0" borderId="58" xfId="1991" applyNumberFormat="1" applyFont="1" applyFill="1" applyBorder="1" applyAlignment="1">
      <alignment horizontal="center" vertical="center"/>
    </xf>
    <xf numFmtId="37" fontId="19" fillId="0" borderId="12" xfId="1991" applyNumberFormat="1" applyFont="1" applyFill="1" applyBorder="1" applyAlignment="1">
      <alignment horizontal="center" vertical="center"/>
    </xf>
    <xf numFmtId="41" fontId="19" fillId="0" borderId="4" xfId="1991" applyNumberFormat="1" applyFont="1" applyBorder="1" applyAlignment="1">
      <alignment vertical="center"/>
    </xf>
    <xf numFmtId="41" fontId="19" fillId="0" borderId="10" xfId="1991" applyNumberFormat="1" applyFont="1" applyBorder="1" applyAlignment="1">
      <alignment vertical="center"/>
    </xf>
    <xf numFmtId="37" fontId="19" fillId="0" borderId="4" xfId="1991" applyNumberFormat="1" applyFont="1" applyBorder="1" applyAlignment="1">
      <alignment vertical="center"/>
    </xf>
    <xf numFmtId="37" fontId="19" fillId="0" borderId="10" xfId="1991" applyNumberFormat="1" applyFont="1" applyBorder="1" applyAlignment="1">
      <alignment vertical="center"/>
    </xf>
    <xf numFmtId="37" fontId="19" fillId="0" borderId="25" xfId="1991" applyNumberFormat="1" applyFont="1" applyBorder="1" applyAlignment="1">
      <alignment vertical="center"/>
    </xf>
    <xf numFmtId="37" fontId="19" fillId="0" borderId="26" xfId="1991" applyNumberFormat="1" applyFont="1" applyBorder="1" applyAlignment="1">
      <alignment vertical="center"/>
    </xf>
    <xf numFmtId="0" fontId="10" fillId="0" borderId="0" xfId="1991" applyFont="1" applyAlignment="1">
      <alignment horizontal="center"/>
    </xf>
    <xf numFmtId="0" fontId="10" fillId="0" borderId="2" xfId="1991" applyFont="1" applyBorder="1" applyAlignment="1">
      <alignment horizontal="center" vertical="center"/>
    </xf>
    <xf numFmtId="0" fontId="10" fillId="0" borderId="3" xfId="1991" applyFont="1" applyBorder="1" applyAlignment="1">
      <alignment horizontal="center" vertical="center"/>
    </xf>
    <xf numFmtId="41" fontId="0" fillId="0" borderId="17" xfId="2" applyFont="1" applyBorder="1" applyAlignment="1">
      <alignment horizontal="center" vertical="center"/>
    </xf>
    <xf numFmtId="41" fontId="0" fillId="0" borderId="16" xfId="2" applyFont="1" applyBorder="1" applyAlignment="1">
      <alignment horizontal="center" vertical="center"/>
    </xf>
    <xf numFmtId="0" fontId="9" fillId="26" borderId="18" xfId="0" applyFont="1" applyFill="1" applyBorder="1" applyAlignment="1">
      <alignment horizontal="center" vertical="center"/>
    </xf>
    <xf numFmtId="15" fontId="9" fillId="26" borderId="18" xfId="0" quotePrefix="1" applyNumberFormat="1" applyFont="1" applyFill="1" applyBorder="1" applyAlignment="1">
      <alignment horizontal="center" vertical="center"/>
    </xf>
    <xf numFmtId="0" fontId="9" fillId="26" borderId="18" xfId="0" quotePrefix="1" applyFont="1" applyFill="1" applyBorder="1" applyAlignment="1">
      <alignment horizontal="center" vertical="center"/>
    </xf>
    <xf numFmtId="41" fontId="74" fillId="27" borderId="21" xfId="2" applyNumberFormat="1" applyFont="1" applyFill="1" applyBorder="1" applyAlignment="1">
      <alignment horizontal="center" vertical="center"/>
    </xf>
    <xf numFmtId="41" fontId="74" fillId="27" borderId="22" xfId="2" applyNumberFormat="1" applyFont="1" applyFill="1" applyBorder="1" applyAlignment="1">
      <alignment horizontal="center" vertical="center"/>
    </xf>
    <xf numFmtId="2" fontId="74" fillId="27" borderId="1" xfId="0" applyNumberFormat="1" applyFont="1" applyFill="1" applyBorder="1" applyAlignment="1">
      <alignment horizontal="center" vertical="center"/>
    </xf>
    <xf numFmtId="2" fontId="74" fillId="27" borderId="16" xfId="0" applyNumberFormat="1" applyFont="1" applyFill="1" applyBorder="1" applyAlignment="1">
      <alignment horizontal="center" vertical="center"/>
    </xf>
    <xf numFmtId="0" fontId="65" fillId="27" borderId="17" xfId="0" applyFont="1" applyFill="1" applyBorder="1" applyAlignment="1">
      <alignment horizontal="center" vertical="center" wrapText="1"/>
    </xf>
    <xf numFmtId="0" fontId="65" fillId="27" borderId="1" xfId="0" applyFont="1" applyFill="1" applyBorder="1" applyAlignment="1">
      <alignment horizontal="center" vertical="center" wrapText="1"/>
    </xf>
    <xf numFmtId="0" fontId="65" fillId="27" borderId="17" xfId="0" applyFont="1" applyFill="1" applyBorder="1" applyAlignment="1">
      <alignment horizontal="center" vertical="center"/>
    </xf>
    <xf numFmtId="0" fontId="65" fillId="27" borderId="21" xfId="0" applyFont="1" applyFill="1" applyBorder="1" applyAlignment="1">
      <alignment horizontal="center" vertical="center" wrapText="1"/>
    </xf>
    <xf numFmtId="0" fontId="65" fillId="27" borderId="5" xfId="0" applyFont="1" applyFill="1" applyBorder="1" applyAlignment="1">
      <alignment horizontal="center" vertical="center" wrapText="1"/>
    </xf>
    <xf numFmtId="0" fontId="65" fillId="27" borderId="1" xfId="0" applyFont="1" applyFill="1" applyBorder="1" applyAlignment="1">
      <alignment horizontal="center" vertical="center"/>
    </xf>
    <xf numFmtId="41" fontId="74" fillId="27" borderId="17" xfId="2" applyNumberFormat="1" applyFont="1" applyFill="1" applyBorder="1" applyAlignment="1">
      <alignment horizontal="center" vertical="center"/>
    </xf>
    <xf numFmtId="41" fontId="74" fillId="27" borderId="16" xfId="2" applyNumberFormat="1" applyFont="1" applyFill="1" applyBorder="1" applyAlignment="1">
      <alignment horizontal="center" vertical="center"/>
    </xf>
    <xf numFmtId="0" fontId="75" fillId="27" borderId="17" xfId="2257" applyFont="1" applyFill="1" applyBorder="1" applyAlignment="1">
      <alignment horizontal="center" vertical="center" wrapText="1"/>
    </xf>
    <xf numFmtId="0" fontId="75" fillId="27" borderId="16" xfId="2257" applyFont="1" applyFill="1" applyBorder="1" applyAlignment="1">
      <alignment horizontal="center" vertical="center" wrapText="1"/>
    </xf>
    <xf numFmtId="0" fontId="65" fillId="27" borderId="16" xfId="0" applyFont="1" applyFill="1" applyBorder="1" applyAlignment="1">
      <alignment horizontal="center" vertical="center"/>
    </xf>
    <xf numFmtId="0" fontId="65" fillId="27" borderId="59" xfId="0" applyFont="1" applyFill="1" applyBorder="1" applyAlignment="1">
      <alignment horizontal="center" vertical="center" wrapText="1"/>
    </xf>
    <xf numFmtId="0" fontId="65" fillId="27" borderId="16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2" fontId="78" fillId="29" borderId="59" xfId="0" applyNumberFormat="1" applyFont="1" applyFill="1" applyBorder="1" applyAlignment="1">
      <alignment horizontal="right" vertical="center"/>
    </xf>
    <xf numFmtId="2" fontId="78" fillId="29" borderId="16" xfId="0" applyNumberFormat="1" applyFont="1" applyFill="1" applyBorder="1" applyAlignment="1">
      <alignment horizontal="right" vertical="center"/>
    </xf>
    <xf numFmtId="0" fontId="78" fillId="27" borderId="17" xfId="0" applyFont="1" applyFill="1" applyBorder="1" applyAlignment="1">
      <alignment horizontal="center" vertical="center"/>
    </xf>
    <xf numFmtId="0" fontId="78" fillId="27" borderId="17" xfId="0" applyFont="1" applyFill="1" applyBorder="1" applyAlignment="1">
      <alignment horizontal="center" vertical="center" wrapText="1"/>
    </xf>
    <xf numFmtId="0" fontId="78" fillId="27" borderId="1" xfId="0" applyFont="1" applyFill="1" applyBorder="1" applyAlignment="1">
      <alignment horizontal="center" vertical="center" wrapText="1"/>
    </xf>
    <xf numFmtId="0" fontId="78" fillId="27" borderId="1" xfId="0" applyFont="1" applyFill="1" applyBorder="1" applyAlignment="1">
      <alignment horizontal="center" vertical="center"/>
    </xf>
    <xf numFmtId="0" fontId="75" fillId="29" borderId="17" xfId="2257" applyFont="1" applyFill="1" applyBorder="1" applyAlignment="1">
      <alignment horizontal="center" vertical="center" wrapText="1"/>
    </xf>
    <xf numFmtId="0" fontId="75" fillId="29" borderId="16" xfId="2257" applyFont="1" applyFill="1" applyBorder="1" applyAlignment="1">
      <alignment horizontal="center" vertical="center" wrapText="1"/>
    </xf>
    <xf numFmtId="41" fontId="75" fillId="29" borderId="17" xfId="228" applyNumberFormat="1" applyFont="1" applyFill="1" applyBorder="1" applyAlignment="1">
      <alignment horizontal="center" vertical="center" wrapText="1"/>
    </xf>
    <xf numFmtId="41" fontId="75" fillId="29" borderId="16" xfId="228" applyNumberFormat="1" applyFont="1" applyFill="1" applyBorder="1" applyAlignment="1">
      <alignment horizontal="center" vertical="center" wrapText="1"/>
    </xf>
    <xf numFmtId="41" fontId="74" fillId="29" borderId="17" xfId="228" applyNumberFormat="1" applyFont="1" applyFill="1" applyBorder="1" applyAlignment="1">
      <alignment horizontal="center" vertical="center"/>
    </xf>
    <xf numFmtId="41" fontId="74" fillId="29" borderId="16" xfId="228" applyNumberFormat="1" applyFont="1" applyFill="1" applyBorder="1" applyAlignment="1">
      <alignment horizontal="center" vertical="center"/>
    </xf>
    <xf numFmtId="0" fontId="65" fillId="27" borderId="60" xfId="0" applyFont="1" applyFill="1" applyBorder="1" applyAlignment="1">
      <alignment horizontal="center" vertical="center" wrapText="1"/>
    </xf>
    <xf numFmtId="0" fontId="65" fillId="27" borderId="22" xfId="0" applyFont="1" applyFill="1" applyBorder="1" applyAlignment="1">
      <alignment horizontal="center" vertical="center" wrapText="1"/>
    </xf>
    <xf numFmtId="0" fontId="65" fillId="0" borderId="5" xfId="0" applyFont="1" applyFill="1" applyBorder="1" applyAlignment="1">
      <alignment horizontal="center" vertical="center" wrapText="1"/>
    </xf>
    <xf numFmtId="0" fontId="77" fillId="27" borderId="17" xfId="0" applyFont="1" applyFill="1" applyBorder="1" applyAlignment="1">
      <alignment horizontal="center" vertical="center" wrapText="1"/>
    </xf>
    <xf numFmtId="0" fontId="77" fillId="27" borderId="16" xfId="0" applyFont="1" applyFill="1" applyBorder="1" applyAlignment="1">
      <alignment horizontal="center" vertical="center" wrapText="1"/>
    </xf>
    <xf numFmtId="0" fontId="77" fillId="27" borderId="17" xfId="0" applyFont="1" applyFill="1" applyBorder="1" applyAlignment="1">
      <alignment horizontal="center" vertical="center"/>
    </xf>
    <xf numFmtId="0" fontId="77" fillId="27" borderId="1" xfId="0" applyFont="1" applyFill="1" applyBorder="1" applyAlignment="1">
      <alignment horizontal="center" vertical="center"/>
    </xf>
    <xf numFmtId="2" fontId="78" fillId="29" borderId="17" xfId="0" applyNumberFormat="1" applyFont="1" applyFill="1" applyBorder="1" applyAlignment="1">
      <alignment horizontal="center" vertical="center"/>
    </xf>
    <xf numFmtId="2" fontId="78" fillId="29" borderId="16" xfId="0" applyNumberFormat="1" applyFont="1" applyFill="1" applyBorder="1" applyAlignment="1">
      <alignment horizontal="center" vertical="center"/>
    </xf>
    <xf numFmtId="0" fontId="77" fillId="27" borderId="16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 wrapText="1"/>
    </xf>
    <xf numFmtId="0" fontId="77" fillId="27" borderId="59" xfId="0" applyFont="1" applyFill="1" applyBorder="1" applyAlignment="1">
      <alignment horizontal="center" vertical="center" wrapText="1"/>
    </xf>
    <xf numFmtId="0" fontId="73" fillId="27" borderId="29" xfId="0" applyFont="1" applyFill="1" applyBorder="1" applyAlignment="1">
      <alignment horizontal="center" vertical="center"/>
    </xf>
    <xf numFmtId="0" fontId="73" fillId="27" borderId="24" xfId="0" applyFont="1" applyFill="1" applyBorder="1" applyAlignment="1">
      <alignment horizontal="center" vertical="center"/>
    </xf>
    <xf numFmtId="43" fontId="73" fillId="27" borderId="18" xfId="1" applyFont="1" applyFill="1" applyBorder="1" applyAlignment="1">
      <alignment horizontal="center" vertical="center" wrapText="1"/>
    </xf>
    <xf numFmtId="43" fontId="73" fillId="27" borderId="18" xfId="1" applyFont="1" applyFill="1" applyBorder="1" applyAlignment="1">
      <alignment horizontal="center" vertical="center"/>
    </xf>
    <xf numFmtId="0" fontId="73" fillId="27" borderId="17" xfId="0" applyFont="1" applyFill="1" applyBorder="1" applyAlignment="1">
      <alignment horizontal="center" vertical="center"/>
    </xf>
    <xf numFmtId="0" fontId="73" fillId="27" borderId="16" xfId="0" applyFont="1" applyFill="1" applyBorder="1" applyAlignment="1">
      <alignment horizontal="center" vertical="center"/>
    </xf>
    <xf numFmtId="0" fontId="73" fillId="27" borderId="39" xfId="0" applyFont="1" applyFill="1" applyBorder="1" applyAlignment="1">
      <alignment horizontal="center" vertical="center" wrapText="1"/>
    </xf>
    <xf numFmtId="0" fontId="73" fillId="27" borderId="18" xfId="0" applyFont="1" applyFill="1" applyBorder="1" applyAlignment="1">
      <alignment horizontal="center" vertical="center" wrapText="1"/>
    </xf>
    <xf numFmtId="0" fontId="65" fillId="27" borderId="18" xfId="0" applyFont="1" applyFill="1" applyBorder="1" applyAlignment="1">
      <alignment horizontal="center" vertical="center"/>
    </xf>
    <xf numFmtId="0" fontId="65" fillId="27" borderId="18" xfId="0" quotePrefix="1" applyFont="1" applyFill="1" applyBorder="1" applyAlignment="1">
      <alignment horizontal="center"/>
    </xf>
    <xf numFmtId="0" fontId="65" fillId="27" borderId="18" xfId="0" applyFont="1" applyFill="1" applyBorder="1" applyAlignment="1">
      <alignment horizontal="center"/>
    </xf>
    <xf numFmtId="15" fontId="65" fillId="27" borderId="20" xfId="0" quotePrefix="1" applyNumberFormat="1" applyFont="1" applyFill="1" applyBorder="1" applyAlignment="1">
      <alignment horizontal="center" vertical="center"/>
    </xf>
    <xf numFmtId="0" fontId="65" fillId="27" borderId="45" xfId="0" applyFont="1" applyFill="1" applyBorder="1" applyAlignment="1">
      <alignment horizontal="center" vertical="center"/>
    </xf>
    <xf numFmtId="0" fontId="65" fillId="27" borderId="27" xfId="0" applyFont="1" applyFill="1" applyBorder="1" applyAlignment="1">
      <alignment horizontal="center" vertical="center"/>
    </xf>
    <xf numFmtId="15" fontId="65" fillId="27" borderId="18" xfId="0" quotePrefix="1" applyNumberFormat="1" applyFont="1" applyFill="1" applyBorder="1" applyAlignment="1">
      <alignment horizontal="center" vertical="center"/>
    </xf>
    <xf numFmtId="0" fontId="91" fillId="0" borderId="63" xfId="498" applyFont="1" applyBorder="1" applyAlignment="1">
      <alignment horizontal="center" vertical="center"/>
    </xf>
    <xf numFmtId="0" fontId="6" fillId="0" borderId="0" xfId="498" applyAlignment="1">
      <alignment horizontal="left" vertical="center"/>
    </xf>
    <xf numFmtId="0" fontId="81" fillId="0" borderId="0" xfId="498" applyFont="1" applyAlignment="1">
      <alignment horizontal="center" vertical="center"/>
    </xf>
    <xf numFmtId="0" fontId="91" fillId="0" borderId="63" xfId="498" applyFont="1" applyFill="1" applyBorder="1" applyAlignment="1">
      <alignment horizontal="center" vertical="center"/>
    </xf>
    <xf numFmtId="0" fontId="91" fillId="0" borderId="63" xfId="498" applyFont="1" applyBorder="1" applyAlignment="1">
      <alignment horizontal="center" vertical="center" wrapText="1"/>
    </xf>
    <xf numFmtId="3" fontId="91" fillId="0" borderId="63" xfId="2287" applyNumberFormat="1" applyFont="1" applyBorder="1" applyAlignment="1">
      <alignment horizontal="center" vertical="center" wrapText="1"/>
    </xf>
    <xf numFmtId="1" fontId="100" fillId="0" borderId="1" xfId="0" quotePrefix="1" applyNumberFormat="1" applyFont="1" applyFill="1" applyBorder="1" applyAlignment="1">
      <alignment horizontal="left"/>
    </xf>
    <xf numFmtId="0" fontId="100" fillId="0" borderId="6" xfId="0" applyFont="1" applyFill="1" applyBorder="1"/>
    <xf numFmtId="1" fontId="100" fillId="0" borderId="5" xfId="0" quotePrefix="1" applyNumberFormat="1" applyFont="1" applyFill="1" applyBorder="1" applyAlignment="1">
      <alignment horizontal="left"/>
    </xf>
    <xf numFmtId="0" fontId="100" fillId="0" borderId="1" xfId="0" applyFont="1" applyFill="1" applyBorder="1"/>
    <xf numFmtId="0" fontId="104" fillId="0" borderId="1" xfId="0" quotePrefix="1" applyFont="1" applyFill="1" applyBorder="1" applyAlignment="1">
      <alignment horizontal="right"/>
    </xf>
  </cellXfs>
  <cellStyles count="2295">
    <cellStyle name="20% - Accent1 2" xfId="507"/>
    <cellStyle name="20% - Accent1 3" xfId="508"/>
    <cellStyle name="20% - Accent2 2" xfId="509"/>
    <cellStyle name="20% - Accent2 3" xfId="510"/>
    <cellStyle name="20% - Accent3 2" xfId="511"/>
    <cellStyle name="20% - Accent3 3" xfId="512"/>
    <cellStyle name="20% - Accent4 2" xfId="513"/>
    <cellStyle name="20% - Accent4 3" xfId="514"/>
    <cellStyle name="20% - Accent5 2" xfId="515"/>
    <cellStyle name="20% - Accent5 3" xfId="516"/>
    <cellStyle name="20% - Accent6 2" xfId="517"/>
    <cellStyle name="20% - Accent6 3" xfId="518"/>
    <cellStyle name="40% - Accent1 2" xfId="519"/>
    <cellStyle name="40% - Accent1 3" xfId="520"/>
    <cellStyle name="40% - Accent2 2" xfId="521"/>
    <cellStyle name="40% - Accent2 3" xfId="522"/>
    <cellStyle name="40% - Accent3 2" xfId="523"/>
    <cellStyle name="40% - Accent3 3" xfId="524"/>
    <cellStyle name="40% - Accent4 2" xfId="525"/>
    <cellStyle name="40% - Accent4 3" xfId="526"/>
    <cellStyle name="40% - Accent5 2" xfId="527"/>
    <cellStyle name="40% - Accent5 3" xfId="528"/>
    <cellStyle name="40% - Accent6 2" xfId="529"/>
    <cellStyle name="40% - Accent6 3" xfId="530"/>
    <cellStyle name="60% - Accent1 2" xfId="531"/>
    <cellStyle name="60% - Accent1 3" xfId="532"/>
    <cellStyle name="60% - Accent2 2" xfId="533"/>
    <cellStyle name="60% - Accent2 3" xfId="534"/>
    <cellStyle name="60% - Accent3 2" xfId="535"/>
    <cellStyle name="60% - Accent3 3" xfId="536"/>
    <cellStyle name="60% - Accent4 2" xfId="537"/>
    <cellStyle name="60% - Accent4 3" xfId="538"/>
    <cellStyle name="60% - Accent5 2" xfId="539"/>
    <cellStyle name="60% - Accent5 3" xfId="540"/>
    <cellStyle name="60% - Accent6 2" xfId="541"/>
    <cellStyle name="60% - Accent6 3" xfId="542"/>
    <cellStyle name="Accent1 2" xfId="543"/>
    <cellStyle name="Accent1 3" xfId="544"/>
    <cellStyle name="Accent2 2" xfId="545"/>
    <cellStyle name="Accent2 3" xfId="546"/>
    <cellStyle name="Accent3 2" xfId="547"/>
    <cellStyle name="Accent3 3" xfId="548"/>
    <cellStyle name="Accent4 2" xfId="549"/>
    <cellStyle name="Accent4 3" xfId="550"/>
    <cellStyle name="Accent5 2" xfId="551"/>
    <cellStyle name="Accent5 3" xfId="552"/>
    <cellStyle name="Accent6 2" xfId="553"/>
    <cellStyle name="Accent6 3" xfId="554"/>
    <cellStyle name="Bad 2" xfId="555"/>
    <cellStyle name="Bad 3" xfId="556"/>
    <cellStyle name="Calculation 2" xfId="557"/>
    <cellStyle name="Calculation 3" xfId="558"/>
    <cellStyle name="Check Cell 2" xfId="559"/>
    <cellStyle name="Check Cell 3" xfId="560"/>
    <cellStyle name="Comma" xfId="1" builtinId="3"/>
    <cellStyle name="Comma [0]" xfId="2" builtinId="6"/>
    <cellStyle name="Comma [0] 10" xfId="2278"/>
    <cellStyle name="Comma [0] 10 2" xfId="561"/>
    <cellStyle name="Comma [0] 11" xfId="2281"/>
    <cellStyle name="Comma [0] 11 2" xfId="2286"/>
    <cellStyle name="Comma [0] 12" xfId="2287"/>
    <cellStyle name="Comma [0] 13 2" xfId="562"/>
    <cellStyle name="Comma [0] 2" xfId="3"/>
    <cellStyle name="Comma [0] 2 10" xfId="228"/>
    <cellStyle name="Comma [0] 2 11" xfId="266"/>
    <cellStyle name="Comma [0] 2 12" xfId="304"/>
    <cellStyle name="Comma [0] 2 13" xfId="422"/>
    <cellStyle name="Comma [0] 2 14" xfId="460"/>
    <cellStyle name="Comma [0] 2 15" xfId="563"/>
    <cellStyle name="Comma [0] 2 16" xfId="564"/>
    <cellStyle name="Comma [0] 2 17" xfId="565"/>
    <cellStyle name="Comma [0] 2 18" xfId="566"/>
    <cellStyle name="Comma [0] 2 19" xfId="567"/>
    <cellStyle name="Comma [0] 2 2" xfId="4"/>
    <cellStyle name="Comma [0] 2 2 10" xfId="348"/>
    <cellStyle name="Comma [0] 2 2 11" xfId="385"/>
    <cellStyle name="Comma [0] 2 2 12" xfId="423"/>
    <cellStyle name="Comma [0] 2 2 13" xfId="461"/>
    <cellStyle name="Comma [0] 2 2 14" xfId="568"/>
    <cellStyle name="Comma [0] 2 2 15" xfId="569"/>
    <cellStyle name="Comma [0] 2 2 16" xfId="570"/>
    <cellStyle name="Comma [0] 2 2 17" xfId="571"/>
    <cellStyle name="Comma [0] 2 2 18" xfId="572"/>
    <cellStyle name="Comma [0] 2 2 19" xfId="573"/>
    <cellStyle name="Comma [0] 2 2 2" xfId="45"/>
    <cellStyle name="Comma [0] 2 2 2 10" xfId="574"/>
    <cellStyle name="Comma [0] 2 2 2 11" xfId="575"/>
    <cellStyle name="Comma [0] 2 2 2 12" xfId="576"/>
    <cellStyle name="Comma [0] 2 2 2 13" xfId="577"/>
    <cellStyle name="Comma [0] 2 2 2 14" xfId="578"/>
    <cellStyle name="Comma [0] 2 2 2 15" xfId="579"/>
    <cellStyle name="Comma [0] 2 2 2 16" xfId="580"/>
    <cellStyle name="Comma [0] 2 2 2 17" xfId="581"/>
    <cellStyle name="Comma [0] 2 2 2 18" xfId="582"/>
    <cellStyle name="Comma [0] 2 2 2 19" xfId="583"/>
    <cellStyle name="Comma [0] 2 2 2 2" xfId="584"/>
    <cellStyle name="Comma [0] 2 2 2 20" xfId="585"/>
    <cellStyle name="Comma [0] 2 2 2 21" xfId="586"/>
    <cellStyle name="Comma [0] 2 2 2 22" xfId="587"/>
    <cellStyle name="Comma [0] 2 2 2 23" xfId="588"/>
    <cellStyle name="Comma [0] 2 2 2 24" xfId="589"/>
    <cellStyle name="Comma [0] 2 2 2 25" xfId="590"/>
    <cellStyle name="Comma [0] 2 2 2 26" xfId="591"/>
    <cellStyle name="Comma [0] 2 2 2 27" xfId="592"/>
    <cellStyle name="Comma [0] 2 2 2 3" xfId="593"/>
    <cellStyle name="Comma [0] 2 2 2 4" xfId="594"/>
    <cellStyle name="Comma [0] 2 2 2 5" xfId="595"/>
    <cellStyle name="Comma [0] 2 2 2 6" xfId="596"/>
    <cellStyle name="Comma [0] 2 2 2 7" xfId="597"/>
    <cellStyle name="Comma [0] 2 2 2 8" xfId="598"/>
    <cellStyle name="Comma [0] 2 2 2 9" xfId="599"/>
    <cellStyle name="Comma [0] 2 2 20" xfId="600"/>
    <cellStyle name="Comma [0] 2 2 21" xfId="601"/>
    <cellStyle name="Comma [0] 2 2 22" xfId="602"/>
    <cellStyle name="Comma [0] 2 2 23" xfId="603"/>
    <cellStyle name="Comma [0] 2 2 24" xfId="604"/>
    <cellStyle name="Comma [0] 2 2 25" xfId="605"/>
    <cellStyle name="Comma [0] 2 2 26" xfId="606"/>
    <cellStyle name="Comma [0] 2 2 27" xfId="607"/>
    <cellStyle name="Comma [0] 2 2 28" xfId="608"/>
    <cellStyle name="Comma [0] 2 2 29" xfId="609"/>
    <cellStyle name="Comma [0] 2 2 3" xfId="83"/>
    <cellStyle name="Comma [0] 2 2 30" xfId="610"/>
    <cellStyle name="Comma [0] 2 2 31" xfId="611"/>
    <cellStyle name="Comma [0] 2 2 32" xfId="612"/>
    <cellStyle name="Comma [0] 2 2 33" xfId="613"/>
    <cellStyle name="Comma [0] 2 2 34" xfId="614"/>
    <cellStyle name="Comma [0] 2 2 35" xfId="615"/>
    <cellStyle name="Comma [0] 2 2 36" xfId="616"/>
    <cellStyle name="Comma [0] 2 2 37" xfId="617"/>
    <cellStyle name="Comma [0] 2 2 38" xfId="618"/>
    <cellStyle name="Comma [0] 2 2 39" xfId="619"/>
    <cellStyle name="Comma [0] 2 2 4" xfId="121"/>
    <cellStyle name="Comma [0] 2 2 40" xfId="620"/>
    <cellStyle name="Comma [0] 2 2 41" xfId="621"/>
    <cellStyle name="Comma [0] 2 2 5" xfId="159"/>
    <cellStyle name="Comma [0] 2 2 6" xfId="197"/>
    <cellStyle name="Comma [0] 2 2 7" xfId="235"/>
    <cellStyle name="Comma [0] 2 2 8" xfId="273"/>
    <cellStyle name="Comma [0] 2 2 9" xfId="311"/>
    <cellStyle name="Comma [0] 2 20" xfId="622"/>
    <cellStyle name="Comma [0] 2 21" xfId="623"/>
    <cellStyle name="Comma [0] 2 22" xfId="624"/>
    <cellStyle name="Comma [0] 2 23" xfId="625"/>
    <cellStyle name="Comma [0] 2 24" xfId="626"/>
    <cellStyle name="Comma [0] 2 25" xfId="627"/>
    <cellStyle name="Comma [0] 2 26" xfId="628"/>
    <cellStyle name="Comma [0] 2 27" xfId="629"/>
    <cellStyle name="Comma [0] 2 28" xfId="630"/>
    <cellStyle name="Comma [0] 2 29" xfId="631"/>
    <cellStyle name="Comma [0] 2 3" xfId="44"/>
    <cellStyle name="Comma [0] 2 3 2" xfId="632"/>
    <cellStyle name="Comma [0] 2 30" xfId="633"/>
    <cellStyle name="Comma [0] 2 31" xfId="634"/>
    <cellStyle name="Comma [0] 2 32" xfId="635"/>
    <cellStyle name="Comma [0] 2 33" xfId="636"/>
    <cellStyle name="Comma [0] 2 34" xfId="637"/>
    <cellStyle name="Comma [0] 2 35" xfId="638"/>
    <cellStyle name="Comma [0] 2 36" xfId="639"/>
    <cellStyle name="Comma [0] 2 37" xfId="640"/>
    <cellStyle name="Comma [0] 2 38" xfId="641"/>
    <cellStyle name="Comma [0] 2 39" xfId="642"/>
    <cellStyle name="Comma [0] 2 4" xfId="43"/>
    <cellStyle name="Comma [0] 2 4 2" xfId="643"/>
    <cellStyle name="Comma [0] 2 40" xfId="644"/>
    <cellStyle name="Comma [0] 2 41" xfId="645"/>
    <cellStyle name="Comma [0] 2 42" xfId="646"/>
    <cellStyle name="Comma [0] 2 43" xfId="647"/>
    <cellStyle name="Comma [0] 2 44" xfId="648"/>
    <cellStyle name="Comma [0] 2 5" xfId="42"/>
    <cellStyle name="Comma [0] 2 5 10" xfId="649"/>
    <cellStyle name="Comma [0] 2 5 11" xfId="650"/>
    <cellStyle name="Comma [0] 2 5 12" xfId="651"/>
    <cellStyle name="Comma [0] 2 5 13" xfId="652"/>
    <cellStyle name="Comma [0] 2 5 14" xfId="653"/>
    <cellStyle name="Comma [0] 2 5 15" xfId="654"/>
    <cellStyle name="Comma [0] 2 5 16" xfId="655"/>
    <cellStyle name="Comma [0] 2 5 17" xfId="656"/>
    <cellStyle name="Comma [0] 2 5 18" xfId="657"/>
    <cellStyle name="Comma [0] 2 5 19" xfId="658"/>
    <cellStyle name="Comma [0] 2 5 2" xfId="659"/>
    <cellStyle name="Comma [0] 2 5 20" xfId="660"/>
    <cellStyle name="Comma [0] 2 5 21" xfId="661"/>
    <cellStyle name="Comma [0] 2 5 22" xfId="662"/>
    <cellStyle name="Comma [0] 2 5 23" xfId="663"/>
    <cellStyle name="Comma [0] 2 5 24" xfId="664"/>
    <cellStyle name="Comma [0] 2 5 25" xfId="665"/>
    <cellStyle name="Comma [0] 2 5 26" xfId="666"/>
    <cellStyle name="Comma [0] 2 5 27" xfId="667"/>
    <cellStyle name="Comma [0] 2 5 3" xfId="668"/>
    <cellStyle name="Comma [0] 2 5 4" xfId="669"/>
    <cellStyle name="Comma [0] 2 5 5" xfId="670"/>
    <cellStyle name="Comma [0] 2 5 6" xfId="671"/>
    <cellStyle name="Comma [0] 2 5 7" xfId="672"/>
    <cellStyle name="Comma [0] 2 5 8" xfId="673"/>
    <cellStyle name="Comma [0] 2 5 9" xfId="674"/>
    <cellStyle name="Comma [0] 2 6" xfId="76"/>
    <cellStyle name="Comma [0] 2 7" xfId="114"/>
    <cellStyle name="Comma [0] 2 8" xfId="152"/>
    <cellStyle name="Comma [0] 2 9" xfId="190"/>
    <cellStyle name="Comma [0] 3" xfId="5"/>
    <cellStyle name="Comma [0] 3 10" xfId="312"/>
    <cellStyle name="Comma [0] 3 11" xfId="349"/>
    <cellStyle name="Comma [0] 3 12" xfId="386"/>
    <cellStyle name="Comma [0] 3 13" xfId="424"/>
    <cellStyle name="Comma [0] 3 14" xfId="462"/>
    <cellStyle name="Comma [0] 3 2" xfId="6"/>
    <cellStyle name="Comma [0] 3 2 10" xfId="350"/>
    <cellStyle name="Comma [0] 3 2 11" xfId="387"/>
    <cellStyle name="Comma [0] 3 2 12" xfId="425"/>
    <cellStyle name="Comma [0] 3 2 13" xfId="463"/>
    <cellStyle name="Comma [0] 3 2 2" xfId="47"/>
    <cellStyle name="Comma [0] 3 2 3" xfId="85"/>
    <cellStyle name="Comma [0] 3 2 4" xfId="123"/>
    <cellStyle name="Comma [0] 3 2 5" xfId="161"/>
    <cellStyle name="Comma [0] 3 2 6" xfId="199"/>
    <cellStyle name="Comma [0] 3 2 7" xfId="237"/>
    <cellStyle name="Comma [0] 3 2 8" xfId="275"/>
    <cellStyle name="Comma [0] 3 2 9" xfId="313"/>
    <cellStyle name="Comma [0] 3 3" xfId="46"/>
    <cellStyle name="Comma [0] 3 4" xfId="84"/>
    <cellStyle name="Comma [0] 3 5" xfId="122"/>
    <cellStyle name="Comma [0] 3 6" xfId="160"/>
    <cellStyle name="Comma [0] 3 7" xfId="198"/>
    <cellStyle name="Comma [0] 3 8" xfId="236"/>
    <cellStyle name="Comma [0] 3 9" xfId="274"/>
    <cellStyle name="Comma [0] 31" xfId="675"/>
    <cellStyle name="Comma [0] 31 10" xfId="676"/>
    <cellStyle name="Comma [0] 31 2" xfId="677"/>
    <cellStyle name="Comma [0] 31 3" xfId="678"/>
    <cellStyle name="Comma [0] 31 4" xfId="679"/>
    <cellStyle name="Comma [0] 31 5" xfId="680"/>
    <cellStyle name="Comma [0] 31 6" xfId="681"/>
    <cellStyle name="Comma [0] 31 7" xfId="682"/>
    <cellStyle name="Comma [0] 31 8" xfId="683"/>
    <cellStyle name="Comma [0] 31 9" xfId="684"/>
    <cellStyle name="Comma [0] 31 9 2" xfId="685"/>
    <cellStyle name="Comma [0] 32" xfId="686"/>
    <cellStyle name="Comma [0] 32 10" xfId="687"/>
    <cellStyle name="Comma [0] 32 2" xfId="688"/>
    <cellStyle name="Comma [0] 32 3" xfId="689"/>
    <cellStyle name="Comma [0] 32 4" xfId="690"/>
    <cellStyle name="Comma [0] 32 5" xfId="691"/>
    <cellStyle name="Comma [0] 32 6" xfId="692"/>
    <cellStyle name="Comma [0] 32 7" xfId="693"/>
    <cellStyle name="Comma [0] 32 8" xfId="694"/>
    <cellStyle name="Comma [0] 32 9" xfId="695"/>
    <cellStyle name="Comma [0] 32 9 2" xfId="696"/>
    <cellStyle name="Comma [0] 33 2" xfId="697"/>
    <cellStyle name="Comma [0] 36" xfId="698"/>
    <cellStyle name="Comma [0] 37" xfId="699"/>
    <cellStyle name="Comma [0] 38" xfId="700"/>
    <cellStyle name="Comma [0] 38 2" xfId="701"/>
    <cellStyle name="Comma [0] 39" xfId="702"/>
    <cellStyle name="Comma [0] 4" xfId="7"/>
    <cellStyle name="Comma [0] 4 10" xfId="314"/>
    <cellStyle name="Comma [0] 4 11" xfId="351"/>
    <cellStyle name="Comma [0] 4 12" xfId="388"/>
    <cellStyle name="Comma [0] 4 13" xfId="426"/>
    <cellStyle name="Comma [0] 4 14" xfId="464"/>
    <cellStyle name="Comma [0] 4 2" xfId="8"/>
    <cellStyle name="Comma [0] 4 2 10" xfId="352"/>
    <cellStyle name="Comma [0] 4 2 11" xfId="389"/>
    <cellStyle name="Comma [0] 4 2 12" xfId="427"/>
    <cellStyle name="Comma [0] 4 2 13" xfId="465"/>
    <cellStyle name="Comma [0] 4 2 2" xfId="49"/>
    <cellStyle name="Comma [0] 4 2 3" xfId="87"/>
    <cellStyle name="Comma [0] 4 2 4" xfId="125"/>
    <cellStyle name="Comma [0] 4 2 5" xfId="163"/>
    <cellStyle name="Comma [0] 4 2 6" xfId="201"/>
    <cellStyle name="Comma [0] 4 2 7" xfId="239"/>
    <cellStyle name="Comma [0] 4 2 8" xfId="277"/>
    <cellStyle name="Comma [0] 4 2 9" xfId="315"/>
    <cellStyle name="Comma [0] 4 3" xfId="48"/>
    <cellStyle name="Comma [0] 4 4" xfId="86"/>
    <cellStyle name="Comma [0] 4 5" xfId="124"/>
    <cellStyle name="Comma [0] 4 6" xfId="162"/>
    <cellStyle name="Comma [0] 4 7" xfId="200"/>
    <cellStyle name="Comma [0] 4 8" xfId="238"/>
    <cellStyle name="Comma [0] 4 9" xfId="276"/>
    <cellStyle name="Comma [0] 40" xfId="703"/>
    <cellStyle name="Comma [0] 41" xfId="704"/>
    <cellStyle name="Comma [0] 42" xfId="705"/>
    <cellStyle name="Comma [0] 43" xfId="706"/>
    <cellStyle name="Comma [0] 43 2" xfId="707"/>
    <cellStyle name="Comma [0] 44" xfId="708"/>
    <cellStyle name="Comma [0] 44 2" xfId="709"/>
    <cellStyle name="Comma [0] 45" xfId="710"/>
    <cellStyle name="Comma [0] 46" xfId="711"/>
    <cellStyle name="Comma [0] 47" xfId="712"/>
    <cellStyle name="Comma [0] 47 2" xfId="713"/>
    <cellStyle name="Comma [0] 48" xfId="714"/>
    <cellStyle name="Comma [0] 48 2" xfId="715"/>
    <cellStyle name="Comma [0] 49" xfId="716"/>
    <cellStyle name="Comma [0] 5" xfId="9"/>
    <cellStyle name="Comma [0] 5 10" xfId="353"/>
    <cellStyle name="Comma [0] 5 11" xfId="390"/>
    <cellStyle name="Comma [0] 5 12" xfId="428"/>
    <cellStyle name="Comma [0] 5 13" xfId="466"/>
    <cellStyle name="Comma [0] 5 2" xfId="50"/>
    <cellStyle name="Comma [0] 5 3" xfId="88"/>
    <cellStyle name="Comma [0] 5 4" xfId="126"/>
    <cellStyle name="Comma [0] 5 5" xfId="164"/>
    <cellStyle name="Comma [0] 5 6" xfId="202"/>
    <cellStyle name="Comma [0] 5 7" xfId="240"/>
    <cellStyle name="Comma [0] 5 8" xfId="278"/>
    <cellStyle name="Comma [0] 5 9" xfId="316"/>
    <cellStyle name="Comma [0] 6" xfId="10"/>
    <cellStyle name="Comma [0] 6 10" xfId="354"/>
    <cellStyle name="Comma [0] 6 11" xfId="391"/>
    <cellStyle name="Comma [0] 6 12" xfId="429"/>
    <cellStyle name="Comma [0] 6 13" xfId="467"/>
    <cellStyle name="Comma [0] 6 2" xfId="51"/>
    <cellStyle name="Comma [0] 6 2 2" xfId="717"/>
    <cellStyle name="Comma [0] 6 3" xfId="89"/>
    <cellStyle name="Comma [0] 6 4" xfId="127"/>
    <cellStyle name="Comma [0] 6 5" xfId="165"/>
    <cellStyle name="Comma [0] 6 6" xfId="203"/>
    <cellStyle name="Comma [0] 6 7" xfId="241"/>
    <cellStyle name="Comma [0] 6 8" xfId="279"/>
    <cellStyle name="Comma [0] 6 9" xfId="317"/>
    <cellStyle name="Comma [0] 7" xfId="11"/>
    <cellStyle name="Comma [0] 7 10" xfId="355"/>
    <cellStyle name="Comma [0] 7 11" xfId="392"/>
    <cellStyle name="Comma [0] 7 12" xfId="430"/>
    <cellStyle name="Comma [0] 7 13" xfId="468"/>
    <cellStyle name="Comma [0] 7 2" xfId="52"/>
    <cellStyle name="Comma [0] 7 2 2" xfId="718"/>
    <cellStyle name="Comma [0] 7 3" xfId="90"/>
    <cellStyle name="Comma [0] 7 4" xfId="128"/>
    <cellStyle name="Comma [0] 7 5" xfId="166"/>
    <cellStyle name="Comma [0] 7 6" xfId="204"/>
    <cellStyle name="Comma [0] 7 7" xfId="242"/>
    <cellStyle name="Comma [0] 7 8" xfId="280"/>
    <cellStyle name="Comma [0] 7 9" xfId="318"/>
    <cellStyle name="Comma [0] 8" xfId="12"/>
    <cellStyle name="Comma [0] 8 10" xfId="356"/>
    <cellStyle name="Comma [0] 8 11" xfId="393"/>
    <cellStyle name="Comma [0] 8 12" xfId="431"/>
    <cellStyle name="Comma [0] 8 13" xfId="469"/>
    <cellStyle name="Comma [0] 8 2" xfId="53"/>
    <cellStyle name="Comma [0] 8 3" xfId="91"/>
    <cellStyle name="Comma [0] 8 4" xfId="129"/>
    <cellStyle name="Comma [0] 8 5" xfId="167"/>
    <cellStyle name="Comma [0] 8 6" xfId="205"/>
    <cellStyle name="Comma [0] 8 7" xfId="243"/>
    <cellStyle name="Comma [0] 8 8" xfId="281"/>
    <cellStyle name="Comma [0] 8 9" xfId="319"/>
    <cellStyle name="Comma [0] 9" xfId="502"/>
    <cellStyle name="Comma [0] 9 2" xfId="719"/>
    <cellStyle name="Comma 10" xfId="13"/>
    <cellStyle name="Comma 10 10" xfId="357"/>
    <cellStyle name="Comma 10 11" xfId="394"/>
    <cellStyle name="Comma 10 12" xfId="432"/>
    <cellStyle name="Comma 10 13" xfId="470"/>
    <cellStyle name="Comma 10 2" xfId="54"/>
    <cellStyle name="Comma 10 3" xfId="92"/>
    <cellStyle name="Comma 10 4" xfId="130"/>
    <cellStyle name="Comma 10 5" xfId="168"/>
    <cellStyle name="Comma 10 6" xfId="206"/>
    <cellStyle name="Comma 10 7" xfId="244"/>
    <cellStyle name="Comma 10 8" xfId="282"/>
    <cellStyle name="Comma 10 9" xfId="320"/>
    <cellStyle name="Comma 100" xfId="720"/>
    <cellStyle name="Comma 101" xfId="721"/>
    <cellStyle name="Comma 102" xfId="722"/>
    <cellStyle name="Comma 102 2" xfId="723"/>
    <cellStyle name="Comma 103" xfId="724"/>
    <cellStyle name="Comma 104" xfId="725"/>
    <cellStyle name="Comma 104 2" xfId="726"/>
    <cellStyle name="Comma 105" xfId="727"/>
    <cellStyle name="Comma 105 2" xfId="728"/>
    <cellStyle name="Comma 106" xfId="729"/>
    <cellStyle name="Comma 107" xfId="730"/>
    <cellStyle name="Comma 108" xfId="731"/>
    <cellStyle name="Comma 109" xfId="732"/>
    <cellStyle name="Comma 11" xfId="14"/>
    <cellStyle name="Comma 11 10" xfId="358"/>
    <cellStyle name="Comma 11 11" xfId="395"/>
    <cellStyle name="Comma 11 12" xfId="433"/>
    <cellStyle name="Comma 11 13" xfId="471"/>
    <cellStyle name="Comma 11 2" xfId="55"/>
    <cellStyle name="Comma 11 3" xfId="93"/>
    <cellStyle name="Comma 11 4" xfId="131"/>
    <cellStyle name="Comma 11 5" xfId="169"/>
    <cellStyle name="Comma 11 6" xfId="207"/>
    <cellStyle name="Comma 11 7" xfId="245"/>
    <cellStyle name="Comma 11 8" xfId="283"/>
    <cellStyle name="Comma 11 9" xfId="321"/>
    <cellStyle name="Comma 110" xfId="733"/>
    <cellStyle name="Comma 111" xfId="734"/>
    <cellStyle name="Comma 112" xfId="735"/>
    <cellStyle name="Comma 113" xfId="736"/>
    <cellStyle name="Comma 114" xfId="737"/>
    <cellStyle name="Comma 115" xfId="738"/>
    <cellStyle name="Comma 116" xfId="739"/>
    <cellStyle name="Comma 117" xfId="740"/>
    <cellStyle name="Comma 118" xfId="741"/>
    <cellStyle name="Comma 119" xfId="742"/>
    <cellStyle name="Comma 12" xfId="15"/>
    <cellStyle name="Comma 12 10" xfId="359"/>
    <cellStyle name="Comma 12 11" xfId="396"/>
    <cellStyle name="Comma 12 12" xfId="434"/>
    <cellStyle name="Comma 12 13" xfId="472"/>
    <cellStyle name="Comma 12 2" xfId="56"/>
    <cellStyle name="Comma 12 3" xfId="94"/>
    <cellStyle name="Comma 12 4" xfId="132"/>
    <cellStyle name="Comma 12 5" xfId="170"/>
    <cellStyle name="Comma 12 6" xfId="208"/>
    <cellStyle name="Comma 12 7" xfId="246"/>
    <cellStyle name="Comma 12 8" xfId="284"/>
    <cellStyle name="Comma 12 9" xfId="322"/>
    <cellStyle name="Comma 120" xfId="743"/>
    <cellStyle name="Comma 121" xfId="744"/>
    <cellStyle name="Comma 122" xfId="745"/>
    <cellStyle name="Comma 123" xfId="746"/>
    <cellStyle name="Comma 124" xfId="747"/>
    <cellStyle name="Comma 125" xfId="748"/>
    <cellStyle name="Comma 126" xfId="749"/>
    <cellStyle name="Comma 127" xfId="750"/>
    <cellStyle name="Comma 128" xfId="751"/>
    <cellStyle name="Comma 129" xfId="752"/>
    <cellStyle name="Comma 13" xfId="16"/>
    <cellStyle name="Comma 13 10" xfId="360"/>
    <cellStyle name="Comma 13 11" xfId="397"/>
    <cellStyle name="Comma 13 12" xfId="435"/>
    <cellStyle name="Comma 13 13" xfId="473"/>
    <cellStyle name="Comma 13 14" xfId="753"/>
    <cellStyle name="Comma 13 15" xfId="754"/>
    <cellStyle name="Comma 13 16" xfId="755"/>
    <cellStyle name="Comma 13 17" xfId="756"/>
    <cellStyle name="Comma 13 18" xfId="757"/>
    <cellStyle name="Comma 13 19" xfId="758"/>
    <cellStyle name="Comma 13 2" xfId="57"/>
    <cellStyle name="Comma 13 20" xfId="759"/>
    <cellStyle name="Comma 13 21" xfId="760"/>
    <cellStyle name="Comma 13 22" xfId="761"/>
    <cellStyle name="Comma 13 23" xfId="762"/>
    <cellStyle name="Comma 13 24" xfId="763"/>
    <cellStyle name="Comma 13 25" xfId="764"/>
    <cellStyle name="Comma 13 26" xfId="765"/>
    <cellStyle name="Comma 13 27" xfId="766"/>
    <cellStyle name="Comma 13 28" xfId="767"/>
    <cellStyle name="Comma 13 29" xfId="768"/>
    <cellStyle name="Comma 13 3" xfId="95"/>
    <cellStyle name="Comma 13 30" xfId="769"/>
    <cellStyle name="Comma 13 30 2" xfId="770"/>
    <cellStyle name="Comma 13 31" xfId="771"/>
    <cellStyle name="Comma 13 32" xfId="772"/>
    <cellStyle name="Comma 13 33" xfId="773"/>
    <cellStyle name="Comma 13 34" xfId="774"/>
    <cellStyle name="Comma 13 35" xfId="775"/>
    <cellStyle name="Comma 13 36" xfId="776"/>
    <cellStyle name="Comma 13 4" xfId="133"/>
    <cellStyle name="Comma 13 5" xfId="171"/>
    <cellStyle name="Comma 13 6" xfId="209"/>
    <cellStyle name="Comma 13 7" xfId="247"/>
    <cellStyle name="Comma 13 8" xfId="285"/>
    <cellStyle name="Comma 13 9" xfId="323"/>
    <cellStyle name="Comma 130" xfId="777"/>
    <cellStyle name="Comma 131" xfId="778"/>
    <cellStyle name="Comma 132" xfId="779"/>
    <cellStyle name="Comma 133" xfId="780"/>
    <cellStyle name="Comma 134" xfId="781"/>
    <cellStyle name="Comma 135" xfId="782"/>
    <cellStyle name="Comma 136" xfId="783"/>
    <cellStyle name="Comma 137" xfId="784"/>
    <cellStyle name="Comma 138" xfId="785"/>
    <cellStyle name="Comma 139" xfId="786"/>
    <cellStyle name="Comma 14" xfId="17"/>
    <cellStyle name="Comma 14 10" xfId="361"/>
    <cellStyle name="Comma 14 11" xfId="398"/>
    <cellStyle name="Comma 14 12" xfId="436"/>
    <cellStyle name="Comma 14 13" xfId="474"/>
    <cellStyle name="Comma 14 14" xfId="787"/>
    <cellStyle name="Comma 14 15" xfId="788"/>
    <cellStyle name="Comma 14 16" xfId="789"/>
    <cellStyle name="Comma 14 17" xfId="790"/>
    <cellStyle name="Comma 14 18" xfId="791"/>
    <cellStyle name="Comma 14 19" xfId="792"/>
    <cellStyle name="Comma 14 2" xfId="58"/>
    <cellStyle name="Comma 14 20" xfId="793"/>
    <cellStyle name="Comma 14 21" xfId="794"/>
    <cellStyle name="Comma 14 22" xfId="795"/>
    <cellStyle name="Comma 14 23" xfId="796"/>
    <cellStyle name="Comma 14 24" xfId="797"/>
    <cellStyle name="Comma 14 25" xfId="798"/>
    <cellStyle name="Comma 14 26" xfId="799"/>
    <cellStyle name="Comma 14 27" xfId="800"/>
    <cellStyle name="Comma 14 28" xfId="801"/>
    <cellStyle name="Comma 14 29" xfId="802"/>
    <cellStyle name="Comma 14 3" xfId="96"/>
    <cellStyle name="Comma 14 30" xfId="803"/>
    <cellStyle name="Comma 14 30 2" xfId="804"/>
    <cellStyle name="Comma 14 31" xfId="805"/>
    <cellStyle name="Comma 14 32" xfId="806"/>
    <cellStyle name="Comma 14 33" xfId="807"/>
    <cellStyle name="Comma 14 34" xfId="808"/>
    <cellStyle name="Comma 14 35" xfId="809"/>
    <cellStyle name="Comma 14 36" xfId="810"/>
    <cellStyle name="Comma 14 4" xfId="134"/>
    <cellStyle name="Comma 14 5" xfId="172"/>
    <cellStyle name="Comma 14 6" xfId="210"/>
    <cellStyle name="Comma 14 7" xfId="248"/>
    <cellStyle name="Comma 14 8" xfId="286"/>
    <cellStyle name="Comma 14 9" xfId="324"/>
    <cellStyle name="Comma 140" xfId="811"/>
    <cellStyle name="Comma 141" xfId="812"/>
    <cellStyle name="Comma 142" xfId="813"/>
    <cellStyle name="Comma 143" xfId="814"/>
    <cellStyle name="Comma 144" xfId="815"/>
    <cellStyle name="Comma 145" xfId="816"/>
    <cellStyle name="Comma 146" xfId="817"/>
    <cellStyle name="Comma 146 2" xfId="818"/>
    <cellStyle name="Comma 147" xfId="819"/>
    <cellStyle name="Comma 148" xfId="820"/>
    <cellStyle name="Comma 149" xfId="821"/>
    <cellStyle name="Comma 15" xfId="18"/>
    <cellStyle name="Comma 15 10" xfId="362"/>
    <cellStyle name="Comma 15 11" xfId="399"/>
    <cellStyle name="Comma 15 12" xfId="437"/>
    <cellStyle name="Comma 15 13" xfId="475"/>
    <cellStyle name="Comma 15 14" xfId="822"/>
    <cellStyle name="Comma 15 15" xfId="823"/>
    <cellStyle name="Comma 15 16" xfId="824"/>
    <cellStyle name="Comma 15 17" xfId="825"/>
    <cellStyle name="Comma 15 18" xfId="826"/>
    <cellStyle name="Comma 15 19" xfId="827"/>
    <cellStyle name="Comma 15 2" xfId="59"/>
    <cellStyle name="Comma 15 20" xfId="828"/>
    <cellStyle name="Comma 15 21" xfId="829"/>
    <cellStyle name="Comma 15 22" xfId="830"/>
    <cellStyle name="Comma 15 23" xfId="831"/>
    <cellStyle name="Comma 15 24" xfId="832"/>
    <cellStyle name="Comma 15 25" xfId="833"/>
    <cellStyle name="Comma 15 26" xfId="834"/>
    <cellStyle name="Comma 15 27" xfId="835"/>
    <cellStyle name="Comma 15 28" xfId="836"/>
    <cellStyle name="Comma 15 29" xfId="837"/>
    <cellStyle name="Comma 15 3" xfId="97"/>
    <cellStyle name="Comma 15 30" xfId="838"/>
    <cellStyle name="Comma 15 30 2" xfId="839"/>
    <cellStyle name="Comma 15 31" xfId="840"/>
    <cellStyle name="Comma 15 32" xfId="841"/>
    <cellStyle name="Comma 15 33" xfId="842"/>
    <cellStyle name="Comma 15 34" xfId="843"/>
    <cellStyle name="Comma 15 35" xfId="844"/>
    <cellStyle name="Comma 15 36" xfId="845"/>
    <cellStyle name="Comma 15 4" xfId="135"/>
    <cellStyle name="Comma 15 5" xfId="173"/>
    <cellStyle name="Comma 15 6" xfId="211"/>
    <cellStyle name="Comma 15 7" xfId="249"/>
    <cellStyle name="Comma 15 8" xfId="287"/>
    <cellStyle name="Comma 15 9" xfId="325"/>
    <cellStyle name="Comma 150" xfId="846"/>
    <cellStyle name="Comma 151" xfId="847"/>
    <cellStyle name="Comma 152" xfId="848"/>
    <cellStyle name="Comma 153" xfId="849"/>
    <cellStyle name="Comma 154" xfId="850"/>
    <cellStyle name="Comma 155" xfId="851"/>
    <cellStyle name="Comma 156" xfId="852"/>
    <cellStyle name="Comma 157" xfId="853"/>
    <cellStyle name="Comma 158" xfId="854"/>
    <cellStyle name="Comma 159" xfId="855"/>
    <cellStyle name="Comma 16" xfId="19"/>
    <cellStyle name="Comma 16 10" xfId="363"/>
    <cellStyle name="Comma 16 11" xfId="400"/>
    <cellStyle name="Comma 16 12" xfId="438"/>
    <cellStyle name="Comma 16 13" xfId="476"/>
    <cellStyle name="Comma 16 14" xfId="856"/>
    <cellStyle name="Comma 16 15" xfId="857"/>
    <cellStyle name="Comma 16 16" xfId="858"/>
    <cellStyle name="Comma 16 17" xfId="859"/>
    <cellStyle name="Comma 16 18" xfId="860"/>
    <cellStyle name="Comma 16 19" xfId="861"/>
    <cellStyle name="Comma 16 2" xfId="60"/>
    <cellStyle name="Comma 16 20" xfId="862"/>
    <cellStyle name="Comma 16 21" xfId="863"/>
    <cellStyle name="Comma 16 22" xfId="864"/>
    <cellStyle name="Comma 16 23" xfId="865"/>
    <cellStyle name="Comma 16 24" xfId="866"/>
    <cellStyle name="Comma 16 25" xfId="867"/>
    <cellStyle name="Comma 16 26" xfId="868"/>
    <cellStyle name="Comma 16 27" xfId="869"/>
    <cellStyle name="Comma 16 28" xfId="870"/>
    <cellStyle name="Comma 16 29" xfId="871"/>
    <cellStyle name="Comma 16 3" xfId="98"/>
    <cellStyle name="Comma 16 30" xfId="872"/>
    <cellStyle name="Comma 16 30 2" xfId="873"/>
    <cellStyle name="Comma 16 31" xfId="874"/>
    <cellStyle name="Comma 16 32" xfId="875"/>
    <cellStyle name="Comma 16 33" xfId="876"/>
    <cellStyle name="Comma 16 34" xfId="877"/>
    <cellStyle name="Comma 16 35" xfId="878"/>
    <cellStyle name="Comma 16 36" xfId="879"/>
    <cellStyle name="Comma 16 4" xfId="136"/>
    <cellStyle name="Comma 16 5" xfId="174"/>
    <cellStyle name="Comma 16 6" xfId="212"/>
    <cellStyle name="Comma 16 7" xfId="250"/>
    <cellStyle name="Comma 16 8" xfId="288"/>
    <cellStyle name="Comma 16 9" xfId="326"/>
    <cellStyle name="Comma 160" xfId="880"/>
    <cellStyle name="Comma 161" xfId="881"/>
    <cellStyle name="Comma 162" xfId="882"/>
    <cellStyle name="Comma 163" xfId="883"/>
    <cellStyle name="Comma 164" xfId="884"/>
    <cellStyle name="Comma 165" xfId="885"/>
    <cellStyle name="Comma 166" xfId="886"/>
    <cellStyle name="Comma 167" xfId="887"/>
    <cellStyle name="Comma 168" xfId="888"/>
    <cellStyle name="Comma 169" xfId="889"/>
    <cellStyle name="Comma 17" xfId="20"/>
    <cellStyle name="Comma 17 10" xfId="364"/>
    <cellStyle name="Comma 17 11" xfId="401"/>
    <cellStyle name="Comma 17 12" xfId="439"/>
    <cellStyle name="Comma 17 13" xfId="477"/>
    <cellStyle name="Comma 17 14" xfId="890"/>
    <cellStyle name="Comma 17 15" xfId="891"/>
    <cellStyle name="Comma 17 16" xfId="892"/>
    <cellStyle name="Comma 17 17" xfId="893"/>
    <cellStyle name="Comma 17 18" xfId="894"/>
    <cellStyle name="Comma 17 19" xfId="895"/>
    <cellStyle name="Comma 17 2" xfId="61"/>
    <cellStyle name="Comma 17 20" xfId="896"/>
    <cellStyle name="Comma 17 21" xfId="897"/>
    <cellStyle name="Comma 17 22" xfId="898"/>
    <cellStyle name="Comma 17 23" xfId="899"/>
    <cellStyle name="Comma 17 24" xfId="900"/>
    <cellStyle name="Comma 17 25" xfId="901"/>
    <cellStyle name="Comma 17 26" xfId="902"/>
    <cellStyle name="Comma 17 27" xfId="903"/>
    <cellStyle name="Comma 17 28" xfId="904"/>
    <cellStyle name="Comma 17 29" xfId="905"/>
    <cellStyle name="Comma 17 3" xfId="99"/>
    <cellStyle name="Comma 17 30" xfId="906"/>
    <cellStyle name="Comma 17 30 2" xfId="907"/>
    <cellStyle name="Comma 17 31" xfId="908"/>
    <cellStyle name="Comma 17 32" xfId="909"/>
    <cellStyle name="Comma 17 33" xfId="910"/>
    <cellStyle name="Comma 17 34" xfId="911"/>
    <cellStyle name="Comma 17 35" xfId="912"/>
    <cellStyle name="Comma 17 36" xfId="913"/>
    <cellStyle name="Comma 17 4" xfId="137"/>
    <cellStyle name="Comma 17 5" xfId="175"/>
    <cellStyle name="Comma 17 6" xfId="213"/>
    <cellStyle name="Comma 17 7" xfId="251"/>
    <cellStyle name="Comma 17 8" xfId="289"/>
    <cellStyle name="Comma 17 9" xfId="327"/>
    <cellStyle name="Comma 170" xfId="914"/>
    <cellStyle name="Comma 171" xfId="915"/>
    <cellStyle name="Comma 172" xfId="916"/>
    <cellStyle name="Comma 173" xfId="917"/>
    <cellStyle name="Comma 174" xfId="918"/>
    <cellStyle name="Comma 175" xfId="919"/>
    <cellStyle name="Comma 176" xfId="920"/>
    <cellStyle name="Comma 177" xfId="921"/>
    <cellStyle name="Comma 178" xfId="922"/>
    <cellStyle name="Comma 179" xfId="923"/>
    <cellStyle name="Comma 18" xfId="21"/>
    <cellStyle name="Comma 18 10" xfId="365"/>
    <cellStyle name="Comma 18 11" xfId="402"/>
    <cellStyle name="Comma 18 12" xfId="440"/>
    <cellStyle name="Comma 18 13" xfId="478"/>
    <cellStyle name="Comma 18 14" xfId="924"/>
    <cellStyle name="Comma 18 15" xfId="925"/>
    <cellStyle name="Comma 18 16" xfId="926"/>
    <cellStyle name="Comma 18 17" xfId="927"/>
    <cellStyle name="Comma 18 18" xfId="928"/>
    <cellStyle name="Comma 18 19" xfId="929"/>
    <cellStyle name="Comma 18 2" xfId="62"/>
    <cellStyle name="Comma 18 20" xfId="930"/>
    <cellStyle name="Comma 18 21" xfId="931"/>
    <cellStyle name="Comma 18 22" xfId="932"/>
    <cellStyle name="Comma 18 23" xfId="933"/>
    <cellStyle name="Comma 18 24" xfId="934"/>
    <cellStyle name="Comma 18 25" xfId="935"/>
    <cellStyle name="Comma 18 26" xfId="936"/>
    <cellStyle name="Comma 18 27" xfId="937"/>
    <cellStyle name="Comma 18 28" xfId="938"/>
    <cellStyle name="Comma 18 29" xfId="939"/>
    <cellStyle name="Comma 18 3" xfId="100"/>
    <cellStyle name="Comma 18 30" xfId="940"/>
    <cellStyle name="Comma 18 30 2" xfId="941"/>
    <cellStyle name="Comma 18 31" xfId="942"/>
    <cellStyle name="Comma 18 32" xfId="943"/>
    <cellStyle name="Comma 18 33" xfId="944"/>
    <cellStyle name="Comma 18 34" xfId="945"/>
    <cellStyle name="Comma 18 35" xfId="946"/>
    <cellStyle name="Comma 18 36" xfId="947"/>
    <cellStyle name="Comma 18 4" xfId="138"/>
    <cellStyle name="Comma 18 5" xfId="176"/>
    <cellStyle name="Comma 18 6" xfId="214"/>
    <cellStyle name="Comma 18 7" xfId="252"/>
    <cellStyle name="Comma 18 8" xfId="290"/>
    <cellStyle name="Comma 18 9" xfId="328"/>
    <cellStyle name="Comma 180" xfId="948"/>
    <cellStyle name="Comma 181" xfId="949"/>
    <cellStyle name="Comma 182" xfId="950"/>
    <cellStyle name="Comma 183" xfId="951"/>
    <cellStyle name="Comma 184" xfId="952"/>
    <cellStyle name="Comma 185" xfId="953"/>
    <cellStyle name="Comma 186" xfId="954"/>
    <cellStyle name="Comma 187" xfId="955"/>
    <cellStyle name="Comma 188" xfId="956"/>
    <cellStyle name="Comma 189" xfId="957"/>
    <cellStyle name="Comma 19" xfId="501"/>
    <cellStyle name="Comma 19 10" xfId="958"/>
    <cellStyle name="Comma 19 11" xfId="959"/>
    <cellStyle name="Comma 19 12" xfId="960"/>
    <cellStyle name="Comma 19 13" xfId="961"/>
    <cellStyle name="Comma 19 14" xfId="962"/>
    <cellStyle name="Comma 19 15" xfId="963"/>
    <cellStyle name="Comma 19 16" xfId="964"/>
    <cellStyle name="Comma 19 17" xfId="965"/>
    <cellStyle name="Comma 19 18" xfId="966"/>
    <cellStyle name="Comma 19 19" xfId="967"/>
    <cellStyle name="Comma 19 2" xfId="968"/>
    <cellStyle name="Comma 19 20" xfId="969"/>
    <cellStyle name="Comma 19 21" xfId="970"/>
    <cellStyle name="Comma 19 22" xfId="971"/>
    <cellStyle name="Comma 19 23" xfId="972"/>
    <cellStyle name="Comma 19 24" xfId="973"/>
    <cellStyle name="Comma 19 25" xfId="974"/>
    <cellStyle name="Comma 19 26" xfId="975"/>
    <cellStyle name="Comma 19 27" xfId="976"/>
    <cellStyle name="Comma 19 28" xfId="977"/>
    <cellStyle name="Comma 19 29" xfId="978"/>
    <cellStyle name="Comma 19 3" xfId="979"/>
    <cellStyle name="Comma 19 30" xfId="980"/>
    <cellStyle name="Comma 19 30 2" xfId="981"/>
    <cellStyle name="Comma 19 31" xfId="982"/>
    <cellStyle name="Comma 19 32" xfId="983"/>
    <cellStyle name="Comma 19 33" xfId="984"/>
    <cellStyle name="Comma 19 34" xfId="985"/>
    <cellStyle name="Comma 19 35" xfId="986"/>
    <cellStyle name="Comma 19 36" xfId="987"/>
    <cellStyle name="Comma 19 4" xfId="988"/>
    <cellStyle name="Comma 19 5" xfId="989"/>
    <cellStyle name="Comma 19 6" xfId="990"/>
    <cellStyle name="Comma 19 7" xfId="991"/>
    <cellStyle name="Comma 19 8" xfId="992"/>
    <cellStyle name="Comma 19 9" xfId="993"/>
    <cellStyle name="Comma 190" xfId="994"/>
    <cellStyle name="Comma 191" xfId="995"/>
    <cellStyle name="Comma 192" xfId="996"/>
    <cellStyle name="Comma 193" xfId="997"/>
    <cellStyle name="Comma 194" xfId="998"/>
    <cellStyle name="Comma 195" xfId="999"/>
    <cellStyle name="Comma 196" xfId="1000"/>
    <cellStyle name="Comma 197" xfId="1001"/>
    <cellStyle name="Comma 198" xfId="1002"/>
    <cellStyle name="Comma 199" xfId="1003"/>
    <cellStyle name="Comma 2" xfId="22"/>
    <cellStyle name="Comma 2 10" xfId="329"/>
    <cellStyle name="Comma 2 11" xfId="366"/>
    <cellStyle name="Comma 2 12" xfId="403"/>
    <cellStyle name="Comma 2 13" xfId="441"/>
    <cellStyle name="Comma 2 14" xfId="479"/>
    <cellStyle name="Comma 2 15" xfId="1004"/>
    <cellStyle name="Comma 2 16" xfId="1005"/>
    <cellStyle name="Comma 2 17" xfId="1006"/>
    <cellStyle name="Comma 2 2" xfId="23"/>
    <cellStyle name="Comma 2 2 10" xfId="367"/>
    <cellStyle name="Comma 2 2 11" xfId="404"/>
    <cellStyle name="Comma 2 2 12" xfId="442"/>
    <cellStyle name="Comma 2 2 13" xfId="480"/>
    <cellStyle name="Comma 2 2 2" xfId="64"/>
    <cellStyle name="Comma 2 2 3" xfId="102"/>
    <cellStyle name="Comma 2 2 4" xfId="140"/>
    <cellStyle name="Comma 2 2 5" xfId="178"/>
    <cellStyle name="Comma 2 2 6" xfId="216"/>
    <cellStyle name="Comma 2 2 7" xfId="254"/>
    <cellStyle name="Comma 2 2 8" xfId="292"/>
    <cellStyle name="Comma 2 2 9" xfId="330"/>
    <cellStyle name="Comma 2 3" xfId="63"/>
    <cellStyle name="Comma 2 3 2" xfId="1007"/>
    <cellStyle name="Comma 2 4" xfId="101"/>
    <cellStyle name="Comma 2 5" xfId="139"/>
    <cellStyle name="Comma 2 6" xfId="177"/>
    <cellStyle name="Comma 2 7" xfId="215"/>
    <cellStyle name="Comma 2 8" xfId="253"/>
    <cellStyle name="Comma 2 9" xfId="291"/>
    <cellStyle name="Comma 20" xfId="505"/>
    <cellStyle name="Comma 20 10" xfId="1008"/>
    <cellStyle name="Comma 20 11" xfId="1009"/>
    <cellStyle name="Comma 20 12" xfId="1010"/>
    <cellStyle name="Comma 20 13" xfId="1011"/>
    <cellStyle name="Comma 20 14" xfId="1012"/>
    <cellStyle name="Comma 20 15" xfId="1013"/>
    <cellStyle name="Comma 20 16" xfId="1014"/>
    <cellStyle name="Comma 20 17" xfId="1015"/>
    <cellStyle name="Comma 20 18" xfId="1016"/>
    <cellStyle name="Comma 20 19" xfId="1017"/>
    <cellStyle name="Comma 20 2" xfId="1018"/>
    <cellStyle name="Comma 20 20" xfId="1019"/>
    <cellStyle name="Comma 20 21" xfId="1020"/>
    <cellStyle name="Comma 20 22" xfId="1021"/>
    <cellStyle name="Comma 20 23" xfId="1022"/>
    <cellStyle name="Comma 20 24" xfId="1023"/>
    <cellStyle name="Comma 20 25" xfId="1024"/>
    <cellStyle name="Comma 20 26" xfId="1025"/>
    <cellStyle name="Comma 20 27" xfId="1026"/>
    <cellStyle name="Comma 20 28" xfId="1027"/>
    <cellStyle name="Comma 20 29" xfId="1028"/>
    <cellStyle name="Comma 20 3" xfId="1029"/>
    <cellStyle name="Comma 20 30" xfId="1030"/>
    <cellStyle name="Comma 20 30 2" xfId="1031"/>
    <cellStyle name="Comma 20 31" xfId="1032"/>
    <cellStyle name="Comma 20 32" xfId="1033"/>
    <cellStyle name="Comma 20 33" xfId="1034"/>
    <cellStyle name="Comma 20 34" xfId="1035"/>
    <cellStyle name="Comma 20 35" xfId="1036"/>
    <cellStyle name="Comma 20 36" xfId="1037"/>
    <cellStyle name="Comma 20 4" xfId="1038"/>
    <cellStyle name="Comma 20 5" xfId="1039"/>
    <cellStyle name="Comma 20 6" xfId="1040"/>
    <cellStyle name="Comma 20 7" xfId="1041"/>
    <cellStyle name="Comma 20 8" xfId="1042"/>
    <cellStyle name="Comma 20 9" xfId="1043"/>
    <cellStyle name="Comma 200" xfId="1044"/>
    <cellStyle name="Comma 201" xfId="1045"/>
    <cellStyle name="Comma 202" xfId="1046"/>
    <cellStyle name="Comma 203" xfId="1047"/>
    <cellStyle name="Comma 204" xfId="1048"/>
    <cellStyle name="Comma 205" xfId="1049"/>
    <cellStyle name="Comma 206" xfId="1050"/>
    <cellStyle name="Comma 207" xfId="1051"/>
    <cellStyle name="Comma 207 2" xfId="1052"/>
    <cellStyle name="Comma 207 2 2" xfId="1053"/>
    <cellStyle name="Comma 207 3" xfId="1054"/>
    <cellStyle name="Comma 208" xfId="1055"/>
    <cellStyle name="Comma 208 2" xfId="1056"/>
    <cellStyle name="Comma 209" xfId="1057"/>
    <cellStyle name="Comma 209 2" xfId="1058"/>
    <cellStyle name="Comma 21" xfId="499"/>
    <cellStyle name="Comma 21 10" xfId="1059"/>
    <cellStyle name="Comma 21 11" xfId="1060"/>
    <cellStyle name="Comma 21 12" xfId="1061"/>
    <cellStyle name="Comma 21 13" xfId="1062"/>
    <cellStyle name="Comma 21 14" xfId="1063"/>
    <cellStyle name="Comma 21 15" xfId="1064"/>
    <cellStyle name="Comma 21 16" xfId="1065"/>
    <cellStyle name="Comma 21 17" xfId="1066"/>
    <cellStyle name="Comma 21 18" xfId="1067"/>
    <cellStyle name="Comma 21 19" xfId="1068"/>
    <cellStyle name="Comma 21 2" xfId="1069"/>
    <cellStyle name="Comma 21 20" xfId="1070"/>
    <cellStyle name="Comma 21 21" xfId="1071"/>
    <cellStyle name="Comma 21 22" xfId="1072"/>
    <cellStyle name="Comma 21 23" xfId="1073"/>
    <cellStyle name="Comma 21 24" xfId="1074"/>
    <cellStyle name="Comma 21 25" xfId="1075"/>
    <cellStyle name="Comma 21 26" xfId="1076"/>
    <cellStyle name="Comma 21 27" xfId="1077"/>
    <cellStyle name="Comma 21 28" xfId="1078"/>
    <cellStyle name="Comma 21 29" xfId="1079"/>
    <cellStyle name="Comma 21 3" xfId="1080"/>
    <cellStyle name="Comma 21 30" xfId="1081"/>
    <cellStyle name="Comma 21 30 2" xfId="1082"/>
    <cellStyle name="Comma 21 31" xfId="1083"/>
    <cellStyle name="Comma 21 32" xfId="1084"/>
    <cellStyle name="Comma 21 33" xfId="1085"/>
    <cellStyle name="Comma 21 34" xfId="1086"/>
    <cellStyle name="Comma 21 35" xfId="1087"/>
    <cellStyle name="Comma 21 36" xfId="1088"/>
    <cellStyle name="Comma 21 4" xfId="1089"/>
    <cellStyle name="Comma 21 5" xfId="1090"/>
    <cellStyle name="Comma 21 6" xfId="1091"/>
    <cellStyle name="Comma 21 7" xfId="1092"/>
    <cellStyle name="Comma 21 8" xfId="1093"/>
    <cellStyle name="Comma 21 9" xfId="1094"/>
    <cellStyle name="Comma 210" xfId="1095"/>
    <cellStyle name="Comma 210 2" xfId="1096"/>
    <cellStyle name="Comma 211" xfId="1097"/>
    <cellStyle name="Comma 212" xfId="1098"/>
    <cellStyle name="Comma 213" xfId="1099"/>
    <cellStyle name="Comma 214" xfId="1100"/>
    <cellStyle name="Comma 215" xfId="1101"/>
    <cellStyle name="Comma 215 2" xfId="1102"/>
    <cellStyle name="Comma 216" xfId="1103"/>
    <cellStyle name="Comma 217" xfId="1104"/>
    <cellStyle name="Comma 218" xfId="1105"/>
    <cellStyle name="Comma 219" xfId="1106"/>
    <cellStyle name="Comma 22" xfId="1107"/>
    <cellStyle name="Comma 22 10" xfId="1108"/>
    <cellStyle name="Comma 22 11" xfId="1109"/>
    <cellStyle name="Comma 22 12" xfId="1110"/>
    <cellStyle name="Comma 22 13" xfId="1111"/>
    <cellStyle name="Comma 22 14" xfId="1112"/>
    <cellStyle name="Comma 22 15" xfId="1113"/>
    <cellStyle name="Comma 22 16" xfId="1114"/>
    <cellStyle name="Comma 22 17" xfId="1115"/>
    <cellStyle name="Comma 22 18" xfId="1116"/>
    <cellStyle name="Comma 22 19" xfId="1117"/>
    <cellStyle name="Comma 22 2" xfId="1118"/>
    <cellStyle name="Comma 22 20" xfId="1119"/>
    <cellStyle name="Comma 22 21" xfId="1120"/>
    <cellStyle name="Comma 22 22" xfId="1121"/>
    <cellStyle name="Comma 22 23" xfId="1122"/>
    <cellStyle name="Comma 22 24" xfId="1123"/>
    <cellStyle name="Comma 22 25" xfId="1124"/>
    <cellStyle name="Comma 22 26" xfId="1125"/>
    <cellStyle name="Comma 22 27" xfId="1126"/>
    <cellStyle name="Comma 22 28" xfId="1127"/>
    <cellStyle name="Comma 22 29" xfId="1128"/>
    <cellStyle name="Comma 22 3" xfId="1129"/>
    <cellStyle name="Comma 22 30" xfId="1130"/>
    <cellStyle name="Comma 22 31" xfId="1131"/>
    <cellStyle name="Comma 22 32" xfId="1132"/>
    <cellStyle name="Comma 22 33" xfId="1133"/>
    <cellStyle name="Comma 22 34" xfId="1134"/>
    <cellStyle name="Comma 22 35" xfId="1135"/>
    <cellStyle name="Comma 22 36" xfId="1136"/>
    <cellStyle name="Comma 22 4" xfId="1137"/>
    <cellStyle name="Comma 22 5" xfId="1138"/>
    <cellStyle name="Comma 22 6" xfId="1139"/>
    <cellStyle name="Comma 22 7" xfId="1140"/>
    <cellStyle name="Comma 22 8" xfId="1141"/>
    <cellStyle name="Comma 22 9" xfId="1142"/>
    <cellStyle name="Comma 220" xfId="1143"/>
    <cellStyle name="Comma 221" xfId="1144"/>
    <cellStyle name="Comma 222" xfId="1145"/>
    <cellStyle name="Comma 223" xfId="1146"/>
    <cellStyle name="Comma 224" xfId="1147"/>
    <cellStyle name="Comma 225" xfId="1148"/>
    <cellStyle name="Comma 226" xfId="1149"/>
    <cellStyle name="Comma 227" xfId="1150"/>
    <cellStyle name="Comma 228" xfId="1151"/>
    <cellStyle name="Comma 229" xfId="1152"/>
    <cellStyle name="Comma 23" xfId="1153"/>
    <cellStyle name="Comma 23 10" xfId="1154"/>
    <cellStyle name="Comma 23 11" xfId="1155"/>
    <cellStyle name="Comma 23 12" xfId="1156"/>
    <cellStyle name="Comma 23 13" xfId="1157"/>
    <cellStyle name="Comma 23 14" xfId="1158"/>
    <cellStyle name="Comma 23 15" xfId="1159"/>
    <cellStyle name="Comma 23 16" xfId="1160"/>
    <cellStyle name="Comma 23 17" xfId="1161"/>
    <cellStyle name="Comma 23 18" xfId="1162"/>
    <cellStyle name="Comma 23 19" xfId="1163"/>
    <cellStyle name="Comma 23 2" xfId="1164"/>
    <cellStyle name="Comma 23 20" xfId="1165"/>
    <cellStyle name="Comma 23 21" xfId="1166"/>
    <cellStyle name="Comma 23 22" xfId="1167"/>
    <cellStyle name="Comma 23 23" xfId="1168"/>
    <cellStyle name="Comma 23 24" xfId="1169"/>
    <cellStyle name="Comma 23 25" xfId="1170"/>
    <cellStyle name="Comma 23 26" xfId="1171"/>
    <cellStyle name="Comma 23 27" xfId="1172"/>
    <cellStyle name="Comma 23 28" xfId="1173"/>
    <cellStyle name="Comma 23 29" xfId="1174"/>
    <cellStyle name="Comma 23 3" xfId="1175"/>
    <cellStyle name="Comma 23 30" xfId="1176"/>
    <cellStyle name="Comma 23 31" xfId="1177"/>
    <cellStyle name="Comma 23 32" xfId="1178"/>
    <cellStyle name="Comma 23 33" xfId="1179"/>
    <cellStyle name="Comma 23 34" xfId="1180"/>
    <cellStyle name="Comma 23 35" xfId="1181"/>
    <cellStyle name="Comma 23 36" xfId="1182"/>
    <cellStyle name="Comma 23 4" xfId="1183"/>
    <cellStyle name="Comma 23 5" xfId="1184"/>
    <cellStyle name="Comma 23 6" xfId="1185"/>
    <cellStyle name="Comma 23 7" xfId="1186"/>
    <cellStyle name="Comma 23 8" xfId="1187"/>
    <cellStyle name="Comma 23 9" xfId="1188"/>
    <cellStyle name="Comma 230" xfId="1189"/>
    <cellStyle name="Comma 231" xfId="1190"/>
    <cellStyle name="Comma 232" xfId="1191"/>
    <cellStyle name="Comma 233" xfId="1192"/>
    <cellStyle name="Comma 234" xfId="1193"/>
    <cellStyle name="Comma 235" xfId="1194"/>
    <cellStyle name="Comma 236" xfId="1195"/>
    <cellStyle name="Comma 237" xfId="1196"/>
    <cellStyle name="Comma 238" xfId="1197"/>
    <cellStyle name="Comma 239" xfId="1198"/>
    <cellStyle name="Comma 24" xfId="1199"/>
    <cellStyle name="Comma 24 10" xfId="1200"/>
    <cellStyle name="Comma 24 11" xfId="1201"/>
    <cellStyle name="Comma 24 12" xfId="1202"/>
    <cellStyle name="Comma 24 13" xfId="1203"/>
    <cellStyle name="Comma 24 14" xfId="1204"/>
    <cellStyle name="Comma 24 15" xfId="1205"/>
    <cellStyle name="Comma 24 16" xfId="1206"/>
    <cellStyle name="Comma 24 17" xfId="1207"/>
    <cellStyle name="Comma 24 18" xfId="1208"/>
    <cellStyle name="Comma 24 19" xfId="1209"/>
    <cellStyle name="Comma 24 2" xfId="1210"/>
    <cellStyle name="Comma 24 20" xfId="1211"/>
    <cellStyle name="Comma 24 21" xfId="1212"/>
    <cellStyle name="Comma 24 22" xfId="1213"/>
    <cellStyle name="Comma 24 23" xfId="1214"/>
    <cellStyle name="Comma 24 24" xfId="1215"/>
    <cellStyle name="Comma 24 25" xfId="1216"/>
    <cellStyle name="Comma 24 26" xfId="1217"/>
    <cellStyle name="Comma 24 27" xfId="1218"/>
    <cellStyle name="Comma 24 28" xfId="1219"/>
    <cellStyle name="Comma 24 29" xfId="1220"/>
    <cellStyle name="Comma 24 3" xfId="1221"/>
    <cellStyle name="Comma 24 30" xfId="1222"/>
    <cellStyle name="Comma 24 31" xfId="1223"/>
    <cellStyle name="Comma 24 32" xfId="1224"/>
    <cellStyle name="Comma 24 33" xfId="1225"/>
    <cellStyle name="Comma 24 34" xfId="1226"/>
    <cellStyle name="Comma 24 35" xfId="1227"/>
    <cellStyle name="Comma 24 36" xfId="1228"/>
    <cellStyle name="Comma 24 4" xfId="1229"/>
    <cellStyle name="Comma 24 5" xfId="1230"/>
    <cellStyle name="Comma 24 6" xfId="1231"/>
    <cellStyle name="Comma 24 7" xfId="1232"/>
    <cellStyle name="Comma 24 8" xfId="1233"/>
    <cellStyle name="Comma 24 9" xfId="1234"/>
    <cellStyle name="Comma 240" xfId="1235"/>
    <cellStyle name="Comma 241" xfId="1236"/>
    <cellStyle name="Comma 242" xfId="1237"/>
    <cellStyle name="Comma 243" xfId="1238"/>
    <cellStyle name="Comma 244" xfId="1239"/>
    <cellStyle name="Comma 245" xfId="1240"/>
    <cellStyle name="Comma 246" xfId="1241"/>
    <cellStyle name="Comma 247" xfId="1242"/>
    <cellStyle name="Comma 248" xfId="1243"/>
    <cellStyle name="Comma 249" xfId="1244"/>
    <cellStyle name="Comma 25" xfId="1245"/>
    <cellStyle name="Comma 25 10" xfId="1246"/>
    <cellStyle name="Comma 25 11" xfId="1247"/>
    <cellStyle name="Comma 25 12" xfId="1248"/>
    <cellStyle name="Comma 25 13" xfId="1249"/>
    <cellStyle name="Comma 25 14" xfId="1250"/>
    <cellStyle name="Comma 25 15" xfId="1251"/>
    <cellStyle name="Comma 25 16" xfId="1252"/>
    <cellStyle name="Comma 25 17" xfId="1253"/>
    <cellStyle name="Comma 25 18" xfId="1254"/>
    <cellStyle name="Comma 25 19" xfId="1255"/>
    <cellStyle name="Comma 25 2" xfId="1256"/>
    <cellStyle name="Comma 25 20" xfId="1257"/>
    <cellStyle name="Comma 25 21" xfId="1258"/>
    <cellStyle name="Comma 25 22" xfId="1259"/>
    <cellStyle name="Comma 25 23" xfId="1260"/>
    <cellStyle name="Comma 25 24" xfId="1261"/>
    <cellStyle name="Comma 25 25" xfId="1262"/>
    <cellStyle name="Comma 25 26" xfId="1263"/>
    <cellStyle name="Comma 25 27" xfId="1264"/>
    <cellStyle name="Comma 25 28" xfId="1265"/>
    <cellStyle name="Comma 25 29" xfId="1266"/>
    <cellStyle name="Comma 25 3" xfId="1267"/>
    <cellStyle name="Comma 25 30" xfId="1268"/>
    <cellStyle name="Comma 25 31" xfId="1269"/>
    <cellStyle name="Comma 25 32" xfId="1270"/>
    <cellStyle name="Comma 25 33" xfId="1271"/>
    <cellStyle name="Comma 25 34" xfId="1272"/>
    <cellStyle name="Comma 25 35" xfId="1273"/>
    <cellStyle name="Comma 25 36" xfId="1274"/>
    <cellStyle name="Comma 25 4" xfId="1275"/>
    <cellStyle name="Comma 25 5" xfId="1276"/>
    <cellStyle name="Comma 25 6" xfId="1277"/>
    <cellStyle name="Comma 25 7" xfId="1278"/>
    <cellStyle name="Comma 25 8" xfId="1279"/>
    <cellStyle name="Comma 25 9" xfId="1280"/>
    <cellStyle name="Comma 250" xfId="1281"/>
    <cellStyle name="Comma 251" xfId="1282"/>
    <cellStyle name="Comma 252" xfId="1283"/>
    <cellStyle name="Comma 253" xfId="1284"/>
    <cellStyle name="Comma 254" xfId="1285"/>
    <cellStyle name="Comma 255" xfId="1286"/>
    <cellStyle name="Comma 256" xfId="1287"/>
    <cellStyle name="Comma 257" xfId="1288"/>
    <cellStyle name="Comma 258" xfId="1289"/>
    <cellStyle name="Comma 259" xfId="1290"/>
    <cellStyle name="Comma 26" xfId="1291"/>
    <cellStyle name="Comma 26 10" xfId="1292"/>
    <cellStyle name="Comma 26 11" xfId="1293"/>
    <cellStyle name="Comma 26 12" xfId="1294"/>
    <cellStyle name="Comma 26 13" xfId="1295"/>
    <cellStyle name="Comma 26 14" xfId="1296"/>
    <cellStyle name="Comma 26 15" xfId="1297"/>
    <cellStyle name="Comma 26 16" xfId="1298"/>
    <cellStyle name="Comma 26 17" xfId="1299"/>
    <cellStyle name="Comma 26 18" xfId="1300"/>
    <cellStyle name="Comma 26 19" xfId="1301"/>
    <cellStyle name="Comma 26 2" xfId="1302"/>
    <cellStyle name="Comma 26 20" xfId="1303"/>
    <cellStyle name="Comma 26 21" xfId="1304"/>
    <cellStyle name="Comma 26 22" xfId="1305"/>
    <cellStyle name="Comma 26 23" xfId="1306"/>
    <cellStyle name="Comma 26 24" xfId="1307"/>
    <cellStyle name="Comma 26 25" xfId="1308"/>
    <cellStyle name="Comma 26 26" xfId="1309"/>
    <cellStyle name="Comma 26 27" xfId="1310"/>
    <cellStyle name="Comma 26 28" xfId="1311"/>
    <cellStyle name="Comma 26 29" xfId="1312"/>
    <cellStyle name="Comma 26 3" xfId="1313"/>
    <cellStyle name="Comma 26 30" xfId="1314"/>
    <cellStyle name="Comma 26 31" xfId="1315"/>
    <cellStyle name="Comma 26 32" xfId="1316"/>
    <cellStyle name="Comma 26 33" xfId="1317"/>
    <cellStyle name="Comma 26 34" xfId="1318"/>
    <cellStyle name="Comma 26 35" xfId="1319"/>
    <cellStyle name="Comma 26 36" xfId="1320"/>
    <cellStyle name="Comma 26 4" xfId="1321"/>
    <cellStyle name="Comma 26 5" xfId="1322"/>
    <cellStyle name="Comma 26 6" xfId="1323"/>
    <cellStyle name="Comma 26 7" xfId="1324"/>
    <cellStyle name="Comma 26 8" xfId="1325"/>
    <cellStyle name="Comma 26 9" xfId="1326"/>
    <cellStyle name="Comma 260" xfId="1327"/>
    <cellStyle name="Comma 261" xfId="1328"/>
    <cellStyle name="Comma 262" xfId="1329"/>
    <cellStyle name="Comma 263" xfId="1330"/>
    <cellStyle name="Comma 264" xfId="1331"/>
    <cellStyle name="Comma 265" xfId="1332"/>
    <cellStyle name="Comma 266" xfId="1333"/>
    <cellStyle name="Comma 267" xfId="1334"/>
    <cellStyle name="Comma 268" xfId="1335"/>
    <cellStyle name="Comma 269" xfId="1336"/>
    <cellStyle name="Comma 27" xfId="1337"/>
    <cellStyle name="Comma 27 10" xfId="1338"/>
    <cellStyle name="Comma 27 11" xfId="1339"/>
    <cellStyle name="Comma 27 12" xfId="1340"/>
    <cellStyle name="Comma 27 13" xfId="1341"/>
    <cellStyle name="Comma 27 14" xfId="1342"/>
    <cellStyle name="Comma 27 15" xfId="1343"/>
    <cellStyle name="Comma 27 16" xfId="1344"/>
    <cellStyle name="Comma 27 17" xfId="1345"/>
    <cellStyle name="Comma 27 18" xfId="1346"/>
    <cellStyle name="Comma 27 19" xfId="1347"/>
    <cellStyle name="Comma 27 2" xfId="1348"/>
    <cellStyle name="Comma 27 20" xfId="1349"/>
    <cellStyle name="Comma 27 21" xfId="1350"/>
    <cellStyle name="Comma 27 22" xfId="1351"/>
    <cellStyle name="Comma 27 23" xfId="1352"/>
    <cellStyle name="Comma 27 24" xfId="1353"/>
    <cellStyle name="Comma 27 25" xfId="1354"/>
    <cellStyle name="Comma 27 26" xfId="1355"/>
    <cellStyle name="Comma 27 27" xfId="1356"/>
    <cellStyle name="Comma 27 28" xfId="1357"/>
    <cellStyle name="Comma 27 29" xfId="1358"/>
    <cellStyle name="Comma 27 3" xfId="1359"/>
    <cellStyle name="Comma 27 30" xfId="1360"/>
    <cellStyle name="Comma 27 31" xfId="1361"/>
    <cellStyle name="Comma 27 32" xfId="1362"/>
    <cellStyle name="Comma 27 33" xfId="1363"/>
    <cellStyle name="Comma 27 34" xfId="1364"/>
    <cellStyle name="Comma 27 35" xfId="1365"/>
    <cellStyle name="Comma 27 36" xfId="1366"/>
    <cellStyle name="Comma 27 4" xfId="1367"/>
    <cellStyle name="Comma 27 5" xfId="1368"/>
    <cellStyle name="Comma 27 6" xfId="1369"/>
    <cellStyle name="Comma 27 7" xfId="1370"/>
    <cellStyle name="Comma 27 8" xfId="1371"/>
    <cellStyle name="Comma 27 9" xfId="1372"/>
    <cellStyle name="Comma 270" xfId="1373"/>
    <cellStyle name="Comma 271" xfId="1374"/>
    <cellStyle name="Comma 272" xfId="1375"/>
    <cellStyle name="Comma 273" xfId="1376"/>
    <cellStyle name="Comma 274" xfId="1377"/>
    <cellStyle name="Comma 275" xfId="1378"/>
    <cellStyle name="Comma 276" xfId="1379"/>
    <cellStyle name="Comma 277" xfId="1380"/>
    <cellStyle name="Comma 278" xfId="1381"/>
    <cellStyle name="Comma 279" xfId="1382"/>
    <cellStyle name="Comma 279 2" xfId="1383"/>
    <cellStyle name="Comma 28" xfId="1384"/>
    <cellStyle name="Comma 28 10" xfId="1385"/>
    <cellStyle name="Comma 28 11" xfId="1386"/>
    <cellStyle name="Comma 28 12" xfId="1387"/>
    <cellStyle name="Comma 28 13" xfId="1388"/>
    <cellStyle name="Comma 28 14" xfId="1389"/>
    <cellStyle name="Comma 28 15" xfId="1390"/>
    <cellStyle name="Comma 28 16" xfId="1391"/>
    <cellStyle name="Comma 28 17" xfId="1392"/>
    <cellStyle name="Comma 28 18" xfId="1393"/>
    <cellStyle name="Comma 28 19" xfId="1394"/>
    <cellStyle name="Comma 28 2" xfId="1395"/>
    <cellStyle name="Comma 28 20" xfId="1396"/>
    <cellStyle name="Comma 28 21" xfId="1397"/>
    <cellStyle name="Comma 28 22" xfId="1398"/>
    <cellStyle name="Comma 28 23" xfId="1399"/>
    <cellStyle name="Comma 28 24" xfId="1400"/>
    <cellStyle name="Comma 28 25" xfId="1401"/>
    <cellStyle name="Comma 28 26" xfId="1402"/>
    <cellStyle name="Comma 28 27" xfId="1403"/>
    <cellStyle name="Comma 28 28" xfId="1404"/>
    <cellStyle name="Comma 28 29" xfId="1405"/>
    <cellStyle name="Comma 28 3" xfId="1406"/>
    <cellStyle name="Comma 28 30" xfId="1407"/>
    <cellStyle name="Comma 28 31" xfId="1408"/>
    <cellStyle name="Comma 28 32" xfId="1409"/>
    <cellStyle name="Comma 28 33" xfId="1410"/>
    <cellStyle name="Comma 28 34" xfId="1411"/>
    <cellStyle name="Comma 28 35" xfId="1412"/>
    <cellStyle name="Comma 28 36" xfId="1413"/>
    <cellStyle name="Comma 28 4" xfId="1414"/>
    <cellStyle name="Comma 28 5" xfId="1415"/>
    <cellStyle name="Comma 28 6" xfId="1416"/>
    <cellStyle name="Comma 28 7" xfId="1417"/>
    <cellStyle name="Comma 28 8" xfId="1418"/>
    <cellStyle name="Comma 28 9" xfId="1419"/>
    <cellStyle name="Comma 280" xfId="1420"/>
    <cellStyle name="Comma 280 2" xfId="1421"/>
    <cellStyle name="Comma 281" xfId="1422"/>
    <cellStyle name="Comma 282" xfId="1423"/>
    <cellStyle name="Comma 283" xfId="1424"/>
    <cellStyle name="Comma 284" xfId="1425"/>
    <cellStyle name="Comma 285" xfId="1426"/>
    <cellStyle name="Comma 286" xfId="1427"/>
    <cellStyle name="Comma 287" xfId="1428"/>
    <cellStyle name="Comma 288" xfId="1429"/>
    <cellStyle name="Comma 289" xfId="1430"/>
    <cellStyle name="Comma 29" xfId="1431"/>
    <cellStyle name="Comma 29 10" xfId="1432"/>
    <cellStyle name="Comma 29 11" xfId="1433"/>
    <cellStyle name="Comma 29 12" xfId="1434"/>
    <cellStyle name="Comma 29 13" xfId="1435"/>
    <cellStyle name="Comma 29 14" xfId="1436"/>
    <cellStyle name="Comma 29 15" xfId="1437"/>
    <cellStyle name="Comma 29 16" xfId="1438"/>
    <cellStyle name="Comma 29 17" xfId="1439"/>
    <cellStyle name="Comma 29 18" xfId="1440"/>
    <cellStyle name="Comma 29 19" xfId="1441"/>
    <cellStyle name="Comma 29 2" xfId="1442"/>
    <cellStyle name="Comma 29 20" xfId="1443"/>
    <cellStyle name="Comma 29 21" xfId="1444"/>
    <cellStyle name="Comma 29 22" xfId="1445"/>
    <cellStyle name="Comma 29 23" xfId="1446"/>
    <cellStyle name="Comma 29 24" xfId="1447"/>
    <cellStyle name="Comma 29 25" xfId="1448"/>
    <cellStyle name="Comma 29 26" xfId="1449"/>
    <cellStyle name="Comma 29 27" xfId="1450"/>
    <cellStyle name="Comma 29 28" xfId="1451"/>
    <cellStyle name="Comma 29 29" xfId="1452"/>
    <cellStyle name="Comma 29 3" xfId="1453"/>
    <cellStyle name="Comma 29 30" xfId="1454"/>
    <cellStyle name="Comma 29 31" xfId="1455"/>
    <cellStyle name="Comma 29 32" xfId="1456"/>
    <cellStyle name="Comma 29 33" xfId="1457"/>
    <cellStyle name="Comma 29 34" xfId="1458"/>
    <cellStyle name="Comma 29 35" xfId="1459"/>
    <cellStyle name="Comma 29 36" xfId="1460"/>
    <cellStyle name="Comma 29 4" xfId="1461"/>
    <cellStyle name="Comma 29 5" xfId="1462"/>
    <cellStyle name="Comma 29 6" xfId="1463"/>
    <cellStyle name="Comma 29 7" xfId="1464"/>
    <cellStyle name="Comma 29 8" xfId="1465"/>
    <cellStyle name="Comma 29 9" xfId="1466"/>
    <cellStyle name="Comma 290" xfId="1467"/>
    <cellStyle name="Comma 291" xfId="1468"/>
    <cellStyle name="Comma 292" xfId="1469"/>
    <cellStyle name="Comma 293" xfId="1470"/>
    <cellStyle name="Comma 294" xfId="1471"/>
    <cellStyle name="Comma 295" xfId="1472"/>
    <cellStyle name="Comma 296" xfId="1473"/>
    <cellStyle name="Comma 297" xfId="1474"/>
    <cellStyle name="Comma 298" xfId="1475"/>
    <cellStyle name="Comma 299" xfId="1476"/>
    <cellStyle name="Comma 3" xfId="24"/>
    <cellStyle name="Comma 3 10" xfId="331"/>
    <cellStyle name="Comma 3 11" xfId="368"/>
    <cellStyle name="Comma 3 12" xfId="405"/>
    <cellStyle name="Comma 3 13" xfId="443"/>
    <cellStyle name="Comma 3 14" xfId="481"/>
    <cellStyle name="Comma 3 2" xfId="25"/>
    <cellStyle name="Comma 3 2 10" xfId="369"/>
    <cellStyle name="Comma 3 2 11" xfId="406"/>
    <cellStyle name="Comma 3 2 12" xfId="444"/>
    <cellStyle name="Comma 3 2 13" xfId="482"/>
    <cellStyle name="Comma 3 2 2" xfId="66"/>
    <cellStyle name="Comma 3 2 3" xfId="104"/>
    <cellStyle name="Comma 3 2 4" xfId="142"/>
    <cellStyle name="Comma 3 2 5" xfId="180"/>
    <cellStyle name="Comma 3 2 6" xfId="218"/>
    <cellStyle name="Comma 3 2 7" xfId="256"/>
    <cellStyle name="Comma 3 2 8" xfId="294"/>
    <cellStyle name="Comma 3 2 9" xfId="332"/>
    <cellStyle name="Comma 3 3" xfId="65"/>
    <cellStyle name="Comma 3 4" xfId="103"/>
    <cellStyle name="Comma 3 5" xfId="141"/>
    <cellStyle name="Comma 3 6" xfId="179"/>
    <cellStyle name="Comma 3 7" xfId="217"/>
    <cellStyle name="Comma 3 8" xfId="255"/>
    <cellStyle name="Comma 3 9" xfId="293"/>
    <cellStyle name="Comma 30" xfId="1477"/>
    <cellStyle name="Comma 30 10" xfId="1478"/>
    <cellStyle name="Comma 30 11" xfId="1479"/>
    <cellStyle name="Comma 30 12" xfId="1480"/>
    <cellStyle name="Comma 30 13" xfId="1481"/>
    <cellStyle name="Comma 30 14" xfId="1482"/>
    <cellStyle name="Comma 30 15" xfId="1483"/>
    <cellStyle name="Comma 30 16" xfId="1484"/>
    <cellStyle name="Comma 30 17" xfId="1485"/>
    <cellStyle name="Comma 30 18" xfId="1486"/>
    <cellStyle name="Comma 30 19" xfId="1487"/>
    <cellStyle name="Comma 30 2" xfId="1488"/>
    <cellStyle name="Comma 30 20" xfId="1489"/>
    <cellStyle name="Comma 30 21" xfId="1490"/>
    <cellStyle name="Comma 30 22" xfId="1491"/>
    <cellStyle name="Comma 30 23" xfId="1492"/>
    <cellStyle name="Comma 30 24" xfId="1493"/>
    <cellStyle name="Comma 30 25" xfId="1494"/>
    <cellStyle name="Comma 30 26" xfId="1495"/>
    <cellStyle name="Comma 30 27" xfId="1496"/>
    <cellStyle name="Comma 30 28" xfId="1497"/>
    <cellStyle name="Comma 30 29" xfId="1498"/>
    <cellStyle name="Comma 30 3" xfId="1499"/>
    <cellStyle name="Comma 30 30" xfId="1500"/>
    <cellStyle name="Comma 30 31" xfId="1501"/>
    <cellStyle name="Comma 30 32" xfId="1502"/>
    <cellStyle name="Comma 30 33" xfId="1503"/>
    <cellStyle name="Comma 30 34" xfId="1504"/>
    <cellStyle name="Comma 30 35" xfId="1505"/>
    <cellStyle name="Comma 30 36" xfId="1506"/>
    <cellStyle name="Comma 30 4" xfId="1507"/>
    <cellStyle name="Comma 30 5" xfId="1508"/>
    <cellStyle name="Comma 30 6" xfId="1509"/>
    <cellStyle name="Comma 30 7" xfId="1510"/>
    <cellStyle name="Comma 30 8" xfId="1511"/>
    <cellStyle name="Comma 30 9" xfId="1512"/>
    <cellStyle name="Comma 300" xfId="1513"/>
    <cellStyle name="Comma 301" xfId="1514"/>
    <cellStyle name="Comma 301 2" xfId="1515"/>
    <cellStyle name="Comma 302" xfId="1516"/>
    <cellStyle name="Comma 302 2" xfId="1517"/>
    <cellStyle name="Comma 303" xfId="1518"/>
    <cellStyle name="Comma 303 2" xfId="1519"/>
    <cellStyle name="Comma 304" xfId="1520"/>
    <cellStyle name="Comma 304 2" xfId="1521"/>
    <cellStyle name="Comma 305" xfId="1522"/>
    <cellStyle name="Comma 305 2" xfId="1523"/>
    <cellStyle name="Comma 306" xfId="1524"/>
    <cellStyle name="Comma 306 2" xfId="1525"/>
    <cellStyle name="Comma 307" xfId="1526"/>
    <cellStyle name="Comma 307 2" xfId="1527"/>
    <cellStyle name="Comma 308" xfId="1528"/>
    <cellStyle name="Comma 308 2" xfId="1529"/>
    <cellStyle name="Comma 309" xfId="1530"/>
    <cellStyle name="Comma 309 2" xfId="1531"/>
    <cellStyle name="Comma 31" xfId="1532"/>
    <cellStyle name="Comma 31 10" xfId="1533"/>
    <cellStyle name="Comma 31 11" xfId="1534"/>
    <cellStyle name="Comma 31 12" xfId="1535"/>
    <cellStyle name="Comma 31 13" xfId="1536"/>
    <cellStyle name="Comma 31 14" xfId="1537"/>
    <cellStyle name="Comma 31 15" xfId="1538"/>
    <cellStyle name="Comma 31 16" xfId="1539"/>
    <cellStyle name="Comma 31 17" xfId="1540"/>
    <cellStyle name="Comma 31 18" xfId="1541"/>
    <cellStyle name="Comma 31 19" xfId="1542"/>
    <cellStyle name="Comma 31 2" xfId="1543"/>
    <cellStyle name="Comma 31 20" xfId="1544"/>
    <cellStyle name="Comma 31 21" xfId="1545"/>
    <cellStyle name="Comma 31 22" xfId="1546"/>
    <cellStyle name="Comma 31 23" xfId="1547"/>
    <cellStyle name="Comma 31 24" xfId="1548"/>
    <cellStyle name="Comma 31 25" xfId="1549"/>
    <cellStyle name="Comma 31 26" xfId="1550"/>
    <cellStyle name="Comma 31 27" xfId="1551"/>
    <cellStyle name="Comma 31 28" xfId="1552"/>
    <cellStyle name="Comma 31 29" xfId="1553"/>
    <cellStyle name="Comma 31 3" xfId="1554"/>
    <cellStyle name="Comma 31 30" xfId="1555"/>
    <cellStyle name="Comma 31 31" xfId="1556"/>
    <cellStyle name="Comma 31 32" xfId="1557"/>
    <cellStyle name="Comma 31 33" xfId="1558"/>
    <cellStyle name="Comma 31 34" xfId="1559"/>
    <cellStyle name="Comma 31 35" xfId="1560"/>
    <cellStyle name="Comma 31 36" xfId="1561"/>
    <cellStyle name="Comma 31 4" xfId="1562"/>
    <cellStyle name="Comma 31 5" xfId="1563"/>
    <cellStyle name="Comma 31 6" xfId="1564"/>
    <cellStyle name="Comma 31 7" xfId="1565"/>
    <cellStyle name="Comma 31 8" xfId="1566"/>
    <cellStyle name="Comma 31 9" xfId="1567"/>
    <cellStyle name="Comma 310" xfId="1568"/>
    <cellStyle name="Comma 310 2" xfId="1569"/>
    <cellStyle name="Comma 311" xfId="1570"/>
    <cellStyle name="Comma 311 2" xfId="1571"/>
    <cellStyle name="Comma 312" xfId="1572"/>
    <cellStyle name="Comma 312 2" xfId="1573"/>
    <cellStyle name="Comma 313" xfId="1574"/>
    <cellStyle name="Comma 313 2" xfId="1575"/>
    <cellStyle name="Comma 314" xfId="1576"/>
    <cellStyle name="Comma 314 2" xfId="1577"/>
    <cellStyle name="Comma 315" xfId="1578"/>
    <cellStyle name="Comma 315 2" xfId="1579"/>
    <cellStyle name="Comma 316" xfId="1580"/>
    <cellStyle name="Comma 316 2" xfId="1581"/>
    <cellStyle name="Comma 317" xfId="1582"/>
    <cellStyle name="Comma 318" xfId="1583"/>
    <cellStyle name="Comma 319" xfId="1584"/>
    <cellStyle name="Comma 32" xfId="1585"/>
    <cellStyle name="Comma 32 10" xfId="1586"/>
    <cellStyle name="Comma 32 11" xfId="1587"/>
    <cellStyle name="Comma 32 12" xfId="1588"/>
    <cellStyle name="Comma 32 13" xfId="1589"/>
    <cellStyle name="Comma 32 14" xfId="1590"/>
    <cellStyle name="Comma 32 15" xfId="1591"/>
    <cellStyle name="Comma 32 16" xfId="1592"/>
    <cellStyle name="Comma 32 17" xfId="1593"/>
    <cellStyle name="Comma 32 18" xfId="1594"/>
    <cellStyle name="Comma 32 19" xfId="1595"/>
    <cellStyle name="Comma 32 2" xfId="1596"/>
    <cellStyle name="Comma 32 20" xfId="1597"/>
    <cellStyle name="Comma 32 21" xfId="1598"/>
    <cellStyle name="Comma 32 22" xfId="1599"/>
    <cellStyle name="Comma 32 23" xfId="1600"/>
    <cellStyle name="Comma 32 24" xfId="1601"/>
    <cellStyle name="Comma 32 25" xfId="1602"/>
    <cellStyle name="Comma 32 26" xfId="1603"/>
    <cellStyle name="Comma 32 27" xfId="1604"/>
    <cellStyle name="Comma 32 28" xfId="1605"/>
    <cellStyle name="Comma 32 29" xfId="1606"/>
    <cellStyle name="Comma 32 3" xfId="1607"/>
    <cellStyle name="Comma 32 30" xfId="1608"/>
    <cellStyle name="Comma 32 31" xfId="1609"/>
    <cellStyle name="Comma 32 32" xfId="1610"/>
    <cellStyle name="Comma 32 33" xfId="1611"/>
    <cellStyle name="Comma 32 34" xfId="1612"/>
    <cellStyle name="Comma 32 35" xfId="1613"/>
    <cellStyle name="Comma 32 36" xfId="1614"/>
    <cellStyle name="Comma 32 4" xfId="1615"/>
    <cellStyle name="Comma 32 5" xfId="1616"/>
    <cellStyle name="Comma 32 6" xfId="1617"/>
    <cellStyle name="Comma 32 7" xfId="1618"/>
    <cellStyle name="Comma 32 8" xfId="1619"/>
    <cellStyle name="Comma 32 9" xfId="1620"/>
    <cellStyle name="Comma 320" xfId="1621"/>
    <cellStyle name="Comma 321" xfId="1622"/>
    <cellStyle name="Comma 322" xfId="1623"/>
    <cellStyle name="Comma 323" xfId="1624"/>
    <cellStyle name="Comma 324" xfId="1625"/>
    <cellStyle name="Comma 325" xfId="1626"/>
    <cellStyle name="Comma 326" xfId="1627"/>
    <cellStyle name="Comma 327" xfId="1628"/>
    <cellStyle name="Comma 328" xfId="1629"/>
    <cellStyle name="Comma 329" xfId="1630"/>
    <cellStyle name="Comma 33" xfId="1631"/>
    <cellStyle name="Comma 33 10" xfId="1632"/>
    <cellStyle name="Comma 33 11" xfId="1633"/>
    <cellStyle name="Comma 33 12" xfId="1634"/>
    <cellStyle name="Comma 33 13" xfId="1635"/>
    <cellStyle name="Comma 33 14" xfId="1636"/>
    <cellStyle name="Comma 33 15" xfId="1637"/>
    <cellStyle name="Comma 33 16" xfId="1638"/>
    <cellStyle name="Comma 33 17" xfId="1639"/>
    <cellStyle name="Comma 33 18" xfId="1640"/>
    <cellStyle name="Comma 33 19" xfId="1641"/>
    <cellStyle name="Comma 33 2" xfId="1642"/>
    <cellStyle name="Comma 33 20" xfId="1643"/>
    <cellStyle name="Comma 33 21" xfId="1644"/>
    <cellStyle name="Comma 33 22" xfId="1645"/>
    <cellStyle name="Comma 33 23" xfId="1646"/>
    <cellStyle name="Comma 33 24" xfId="1647"/>
    <cellStyle name="Comma 33 25" xfId="1648"/>
    <cellStyle name="Comma 33 26" xfId="1649"/>
    <cellStyle name="Comma 33 27" xfId="1650"/>
    <cellStyle name="Comma 33 28" xfId="1651"/>
    <cellStyle name="Comma 33 29" xfId="1652"/>
    <cellStyle name="Comma 33 3" xfId="1653"/>
    <cellStyle name="Comma 33 30" xfId="1654"/>
    <cellStyle name="Comma 33 31" xfId="1655"/>
    <cellStyle name="Comma 33 32" xfId="1656"/>
    <cellStyle name="Comma 33 33" xfId="1657"/>
    <cellStyle name="Comma 33 34" xfId="1658"/>
    <cellStyle name="Comma 33 35" xfId="1659"/>
    <cellStyle name="Comma 33 36" xfId="1660"/>
    <cellStyle name="Comma 33 4" xfId="1661"/>
    <cellStyle name="Comma 33 5" xfId="1662"/>
    <cellStyle name="Comma 33 6" xfId="1663"/>
    <cellStyle name="Comma 33 7" xfId="1664"/>
    <cellStyle name="Comma 33 8" xfId="1665"/>
    <cellStyle name="Comma 33 9" xfId="1666"/>
    <cellStyle name="Comma 330" xfId="1667"/>
    <cellStyle name="Comma 331" xfId="1668"/>
    <cellStyle name="Comma 332" xfId="1669"/>
    <cellStyle name="Comma 333" xfId="1670"/>
    <cellStyle name="Comma 334" xfId="1671"/>
    <cellStyle name="Comma 335" xfId="1672"/>
    <cellStyle name="Comma 336" xfId="1673"/>
    <cellStyle name="Comma 337" xfId="1674"/>
    <cellStyle name="Comma 338" xfId="1675"/>
    <cellStyle name="Comma 339" xfId="1676"/>
    <cellStyle name="Comma 34" xfId="1677"/>
    <cellStyle name="Comma 34 10" xfId="1678"/>
    <cellStyle name="Comma 34 11" xfId="1679"/>
    <cellStyle name="Comma 34 12" xfId="1680"/>
    <cellStyle name="Comma 34 13" xfId="1681"/>
    <cellStyle name="Comma 34 14" xfId="1682"/>
    <cellStyle name="Comma 34 15" xfId="1683"/>
    <cellStyle name="Comma 34 16" xfId="1684"/>
    <cellStyle name="Comma 34 17" xfId="1685"/>
    <cellStyle name="Comma 34 18" xfId="1686"/>
    <cellStyle name="Comma 34 19" xfId="1687"/>
    <cellStyle name="Comma 34 2" xfId="1688"/>
    <cellStyle name="Comma 34 20" xfId="1689"/>
    <cellStyle name="Comma 34 21" xfId="1690"/>
    <cellStyle name="Comma 34 22" xfId="1691"/>
    <cellStyle name="Comma 34 23" xfId="1692"/>
    <cellStyle name="Comma 34 24" xfId="1693"/>
    <cellStyle name="Comma 34 25" xfId="1694"/>
    <cellStyle name="Comma 34 26" xfId="1695"/>
    <cellStyle name="Comma 34 27" xfId="1696"/>
    <cellStyle name="Comma 34 28" xfId="1697"/>
    <cellStyle name="Comma 34 29" xfId="1698"/>
    <cellStyle name="Comma 34 3" xfId="1699"/>
    <cellStyle name="Comma 34 30" xfId="1700"/>
    <cellStyle name="Comma 34 31" xfId="1701"/>
    <cellStyle name="Comma 34 32" xfId="1702"/>
    <cellStyle name="Comma 34 33" xfId="1703"/>
    <cellStyle name="Comma 34 34" xfId="1704"/>
    <cellStyle name="Comma 34 35" xfId="1705"/>
    <cellStyle name="Comma 34 36" xfId="1706"/>
    <cellStyle name="Comma 34 4" xfId="1707"/>
    <cellStyle name="Comma 34 5" xfId="1708"/>
    <cellStyle name="Comma 34 6" xfId="1709"/>
    <cellStyle name="Comma 34 7" xfId="1710"/>
    <cellStyle name="Comma 34 8" xfId="1711"/>
    <cellStyle name="Comma 34 9" xfId="1712"/>
    <cellStyle name="Comma 340" xfId="1713"/>
    <cellStyle name="Comma 341" xfId="1714"/>
    <cellStyle name="Comma 342" xfId="1715"/>
    <cellStyle name="Comma 343" xfId="1716"/>
    <cellStyle name="Comma 344" xfId="1717"/>
    <cellStyle name="Comma 345" xfId="1718"/>
    <cellStyle name="Comma 346" xfId="1719"/>
    <cellStyle name="Comma 347" xfId="1720"/>
    <cellStyle name="Comma 348" xfId="1721"/>
    <cellStyle name="Comma 349" xfId="1722"/>
    <cellStyle name="Comma 35" xfId="1723"/>
    <cellStyle name="Comma 35 10" xfId="1724"/>
    <cellStyle name="Comma 35 11" xfId="1725"/>
    <cellStyle name="Comma 35 12" xfId="1726"/>
    <cellStyle name="Comma 35 13" xfId="1727"/>
    <cellStyle name="Comma 35 14" xfId="1728"/>
    <cellStyle name="Comma 35 15" xfId="1729"/>
    <cellStyle name="Comma 35 16" xfId="1730"/>
    <cellStyle name="Comma 35 17" xfId="1731"/>
    <cellStyle name="Comma 35 18" xfId="1732"/>
    <cellStyle name="Comma 35 19" xfId="1733"/>
    <cellStyle name="Comma 35 2" xfId="1734"/>
    <cellStyle name="Comma 35 20" xfId="1735"/>
    <cellStyle name="Comma 35 21" xfId="1736"/>
    <cellStyle name="Comma 35 22" xfId="1737"/>
    <cellStyle name="Comma 35 23" xfId="1738"/>
    <cellStyle name="Comma 35 24" xfId="1739"/>
    <cellStyle name="Comma 35 25" xfId="1740"/>
    <cellStyle name="Comma 35 26" xfId="1741"/>
    <cellStyle name="Comma 35 27" xfId="1742"/>
    <cellStyle name="Comma 35 28" xfId="1743"/>
    <cellStyle name="Comma 35 29" xfId="1744"/>
    <cellStyle name="Comma 35 3" xfId="1745"/>
    <cellStyle name="Comma 35 30" xfId="1746"/>
    <cellStyle name="Comma 35 31" xfId="1747"/>
    <cellStyle name="Comma 35 32" xfId="1748"/>
    <cellStyle name="Comma 35 33" xfId="1749"/>
    <cellStyle name="Comma 35 34" xfId="1750"/>
    <cellStyle name="Comma 35 35" xfId="1751"/>
    <cellStyle name="Comma 35 36" xfId="1752"/>
    <cellStyle name="Comma 35 4" xfId="1753"/>
    <cellStyle name="Comma 35 5" xfId="1754"/>
    <cellStyle name="Comma 35 6" xfId="1755"/>
    <cellStyle name="Comma 35 7" xfId="1756"/>
    <cellStyle name="Comma 35 8" xfId="1757"/>
    <cellStyle name="Comma 35 9" xfId="1758"/>
    <cellStyle name="Comma 350" xfId="1759"/>
    <cellStyle name="Comma 351" xfId="1760"/>
    <cellStyle name="Comma 352" xfId="1761"/>
    <cellStyle name="Comma 353" xfId="1762"/>
    <cellStyle name="Comma 354" xfId="1763"/>
    <cellStyle name="Comma 355" xfId="1764"/>
    <cellStyle name="Comma 356" xfId="1765"/>
    <cellStyle name="Comma 357" xfId="1766"/>
    <cellStyle name="Comma 358" xfId="1767"/>
    <cellStyle name="Comma 359" xfId="1768"/>
    <cellStyle name="Comma 36" xfId="1769"/>
    <cellStyle name="Comma 36 2" xfId="1770"/>
    <cellStyle name="Comma 360" xfId="1771"/>
    <cellStyle name="Comma 361" xfId="1772"/>
    <cellStyle name="Comma 362" xfId="1773"/>
    <cellStyle name="Comma 363" xfId="1774"/>
    <cellStyle name="Comma 364" xfId="1775"/>
    <cellStyle name="Comma 365" xfId="1776"/>
    <cellStyle name="Comma 366" xfId="1777"/>
    <cellStyle name="Comma 367" xfId="1778"/>
    <cellStyle name="Comma 368" xfId="1779"/>
    <cellStyle name="Comma 369" xfId="1780"/>
    <cellStyle name="Comma 37" xfId="1781"/>
    <cellStyle name="Comma 370" xfId="1782"/>
    <cellStyle name="Comma 371" xfId="1783"/>
    <cellStyle name="Comma 372" xfId="1784"/>
    <cellStyle name="Comma 373" xfId="1785"/>
    <cellStyle name="Comma 374" xfId="1786"/>
    <cellStyle name="Comma 375" xfId="1787"/>
    <cellStyle name="Comma 376" xfId="1788"/>
    <cellStyle name="Comma 377" xfId="1789"/>
    <cellStyle name="Comma 378" xfId="1790"/>
    <cellStyle name="Comma 379" xfId="1791"/>
    <cellStyle name="Comma 38" xfId="1792"/>
    <cellStyle name="Comma 380" xfId="1793"/>
    <cellStyle name="Comma 381" xfId="1794"/>
    <cellStyle name="Comma 382" xfId="1795"/>
    <cellStyle name="Comma 383" xfId="1796"/>
    <cellStyle name="Comma 384" xfId="1797"/>
    <cellStyle name="Comma 385" xfId="1798"/>
    <cellStyle name="Comma 385 2" xfId="1799"/>
    <cellStyle name="Comma 386" xfId="1800"/>
    <cellStyle name="Comma 386 2" xfId="1801"/>
    <cellStyle name="Comma 387" xfId="1802"/>
    <cellStyle name="Comma 387 2" xfId="1803"/>
    <cellStyle name="Comma 388" xfId="1804"/>
    <cellStyle name="Comma 388 2" xfId="1805"/>
    <cellStyle name="Comma 389" xfId="1806"/>
    <cellStyle name="Comma 39" xfId="1807"/>
    <cellStyle name="Comma 390" xfId="1808"/>
    <cellStyle name="Comma 391" xfId="1809"/>
    <cellStyle name="Comma 392" xfId="1810"/>
    <cellStyle name="Comma 393" xfId="1811"/>
    <cellStyle name="Comma 394" xfId="1812"/>
    <cellStyle name="Comma 395" xfId="1813"/>
    <cellStyle name="Comma 396" xfId="1814"/>
    <cellStyle name="Comma 397" xfId="1815"/>
    <cellStyle name="Comma 398" xfId="1816"/>
    <cellStyle name="Comma 399" xfId="1817"/>
    <cellStyle name="Comma 4" xfId="26"/>
    <cellStyle name="Comma 4 10" xfId="333"/>
    <cellStyle name="Comma 4 11" xfId="370"/>
    <cellStyle name="Comma 4 12" xfId="407"/>
    <cellStyle name="Comma 4 13" xfId="445"/>
    <cellStyle name="Comma 4 14" xfId="483"/>
    <cellStyle name="Comma 4 2" xfId="27"/>
    <cellStyle name="Comma 4 2 10" xfId="371"/>
    <cellStyle name="Comma 4 2 11" xfId="408"/>
    <cellStyle name="Comma 4 2 12" xfId="446"/>
    <cellStyle name="Comma 4 2 13" xfId="484"/>
    <cellStyle name="Comma 4 2 2" xfId="68"/>
    <cellStyle name="Comma 4 2 3" xfId="106"/>
    <cellStyle name="Comma 4 2 4" xfId="144"/>
    <cellStyle name="Comma 4 2 5" xfId="182"/>
    <cellStyle name="Comma 4 2 6" xfId="220"/>
    <cellStyle name="Comma 4 2 7" xfId="258"/>
    <cellStyle name="Comma 4 2 8" xfId="296"/>
    <cellStyle name="Comma 4 2 9" xfId="334"/>
    <cellStyle name="Comma 4 3" xfId="67"/>
    <cellStyle name="Comma 4 4" xfId="105"/>
    <cellStyle name="Comma 4 5" xfId="143"/>
    <cellStyle name="Comma 4 6" xfId="181"/>
    <cellStyle name="Comma 4 7" xfId="219"/>
    <cellStyle name="Comma 4 8" xfId="257"/>
    <cellStyle name="Comma 4 9" xfId="295"/>
    <cellStyle name="Comma 4_LAMPIRAN_TUBUK_BENSAT_2014" xfId="1818"/>
    <cellStyle name="Comma 40" xfId="1819"/>
    <cellStyle name="Comma 400" xfId="1820"/>
    <cellStyle name="Comma 401" xfId="1821"/>
    <cellStyle name="Comma 402" xfId="1822"/>
    <cellStyle name="Comma 403" xfId="1823"/>
    <cellStyle name="Comma 404" xfId="1824"/>
    <cellStyle name="Comma 405" xfId="1825"/>
    <cellStyle name="Comma 406" xfId="1826"/>
    <cellStyle name="Comma 407" xfId="1827"/>
    <cellStyle name="Comma 408" xfId="1828"/>
    <cellStyle name="Comma 409" xfId="1829"/>
    <cellStyle name="Comma 41" xfId="1830"/>
    <cellStyle name="Comma 410" xfId="1831"/>
    <cellStyle name="Comma 411" xfId="1832"/>
    <cellStyle name="Comma 412" xfId="1833"/>
    <cellStyle name="Comma 413" xfId="1834"/>
    <cellStyle name="Comma 414" xfId="1835"/>
    <cellStyle name="Comma 415" xfId="1836"/>
    <cellStyle name="Comma 416" xfId="1837"/>
    <cellStyle name="Comma 417" xfId="1838"/>
    <cellStyle name="Comma 418" xfId="1839"/>
    <cellStyle name="Comma 419" xfId="1840"/>
    <cellStyle name="Comma 42" xfId="1841"/>
    <cellStyle name="Comma 420" xfId="1842"/>
    <cellStyle name="Comma 421" xfId="1843"/>
    <cellStyle name="Comma 422" xfId="1844"/>
    <cellStyle name="Comma 423" xfId="1845"/>
    <cellStyle name="Comma 424" xfId="1846"/>
    <cellStyle name="Comma 425" xfId="1847"/>
    <cellStyle name="Comma 425 2" xfId="1848"/>
    <cellStyle name="Comma 426" xfId="1849"/>
    <cellStyle name="Comma 427" xfId="1850"/>
    <cellStyle name="Comma 428" xfId="1851"/>
    <cellStyle name="Comma 429" xfId="1852"/>
    <cellStyle name="Comma 43" xfId="1853"/>
    <cellStyle name="Comma 430" xfId="1854"/>
    <cellStyle name="Comma 431" xfId="1855"/>
    <cellStyle name="Comma 432" xfId="1856"/>
    <cellStyle name="Comma 433" xfId="1857"/>
    <cellStyle name="Comma 434" xfId="1858"/>
    <cellStyle name="Comma 435" xfId="1859"/>
    <cellStyle name="Comma 436" xfId="1860"/>
    <cellStyle name="Comma 437" xfId="1861"/>
    <cellStyle name="Comma 438" xfId="1862"/>
    <cellStyle name="Comma 439" xfId="1863"/>
    <cellStyle name="Comma 44" xfId="1864"/>
    <cellStyle name="Comma 440" xfId="1865"/>
    <cellStyle name="Comma 441" xfId="1866"/>
    <cellStyle name="Comma 442" xfId="1867"/>
    <cellStyle name="Comma 443" xfId="1868"/>
    <cellStyle name="Comma 444" xfId="1869"/>
    <cellStyle name="Comma 445" xfId="1870"/>
    <cellStyle name="Comma 446" xfId="1871"/>
    <cellStyle name="Comma 447" xfId="1872"/>
    <cellStyle name="Comma 448" xfId="1873"/>
    <cellStyle name="Comma 449" xfId="1874"/>
    <cellStyle name="Comma 449 2" xfId="1875"/>
    <cellStyle name="Comma 45" xfId="1876"/>
    <cellStyle name="Comma 450" xfId="1877"/>
    <cellStyle name="Comma 451" xfId="1878"/>
    <cellStyle name="Comma 452" xfId="1879"/>
    <cellStyle name="Comma 453" xfId="1880"/>
    <cellStyle name="Comma 454" xfId="1881"/>
    <cellStyle name="Comma 455" xfId="1882"/>
    <cellStyle name="Comma 456" xfId="1883"/>
    <cellStyle name="Comma 457" xfId="1884"/>
    <cellStyle name="Comma 458" xfId="1885"/>
    <cellStyle name="Comma 459" xfId="1886"/>
    <cellStyle name="Comma 46" xfId="1887"/>
    <cellStyle name="Comma 460" xfId="1888"/>
    <cellStyle name="Comma 460 2" xfId="1889"/>
    <cellStyle name="Comma 461" xfId="1890"/>
    <cellStyle name="Comma 461 2" xfId="1891"/>
    <cellStyle name="Comma 462" xfId="1892"/>
    <cellStyle name="Comma 462 2" xfId="1893"/>
    <cellStyle name="Comma 463" xfId="1894"/>
    <cellStyle name="Comma 463 2" xfId="1895"/>
    <cellStyle name="Comma 464" xfId="1896"/>
    <cellStyle name="Comma 464 2" xfId="1897"/>
    <cellStyle name="Comma 465" xfId="1898"/>
    <cellStyle name="Comma 465 2" xfId="1899"/>
    <cellStyle name="Comma 466" xfId="1900"/>
    <cellStyle name="Comma 467" xfId="1901"/>
    <cellStyle name="Comma 468" xfId="2280"/>
    <cellStyle name="Comma 468 2" xfId="2285"/>
    <cellStyle name="Comma 47" xfId="1902"/>
    <cellStyle name="Comma 48" xfId="1903"/>
    <cellStyle name="Comma 49" xfId="1904"/>
    <cellStyle name="Comma 5" xfId="28"/>
    <cellStyle name="Comma 5 10" xfId="372"/>
    <cellStyle name="Comma 5 11" xfId="409"/>
    <cellStyle name="Comma 5 12" xfId="447"/>
    <cellStyle name="Comma 5 13" xfId="485"/>
    <cellStyle name="Comma 5 2" xfId="69"/>
    <cellStyle name="Comma 5 3" xfId="107"/>
    <cellStyle name="Comma 5 4" xfId="145"/>
    <cellStyle name="Comma 5 5" xfId="183"/>
    <cellStyle name="Comma 5 6" xfId="221"/>
    <cellStyle name="Comma 5 7" xfId="259"/>
    <cellStyle name="Comma 5 8" xfId="297"/>
    <cellStyle name="Comma 5 9" xfId="335"/>
    <cellStyle name="Comma 50" xfId="1905"/>
    <cellStyle name="Comma 51" xfId="1906"/>
    <cellStyle name="Comma 52" xfId="1907"/>
    <cellStyle name="Comma 53" xfId="1908"/>
    <cellStyle name="Comma 54" xfId="1909"/>
    <cellStyle name="Comma 55" xfId="1910"/>
    <cellStyle name="Comma 56" xfId="1911"/>
    <cellStyle name="Comma 57" xfId="1912"/>
    <cellStyle name="Comma 58" xfId="1913"/>
    <cellStyle name="Comma 59" xfId="1914"/>
    <cellStyle name="Comma 6" xfId="29"/>
    <cellStyle name="Comma 6 10" xfId="373"/>
    <cellStyle name="Comma 6 11" xfId="410"/>
    <cellStyle name="Comma 6 12" xfId="448"/>
    <cellStyle name="Comma 6 13" xfId="486"/>
    <cellStyle name="Comma 6 2" xfId="70"/>
    <cellStyle name="Comma 6 3" xfId="108"/>
    <cellStyle name="Comma 6 4" xfId="146"/>
    <cellStyle name="Comma 6 5" xfId="184"/>
    <cellStyle name="Comma 6 6" xfId="222"/>
    <cellStyle name="Comma 6 7" xfId="260"/>
    <cellStyle name="Comma 6 8" xfId="298"/>
    <cellStyle name="Comma 6 9" xfId="336"/>
    <cellStyle name="Comma 60" xfId="1915"/>
    <cellStyle name="Comma 61" xfId="1916"/>
    <cellStyle name="Comma 62" xfId="1917"/>
    <cellStyle name="Comma 63" xfId="1918"/>
    <cellStyle name="Comma 64" xfId="1919"/>
    <cellStyle name="Comma 65" xfId="1920"/>
    <cellStyle name="Comma 65 2" xfId="1921"/>
    <cellStyle name="Comma 66" xfId="1922"/>
    <cellStyle name="Comma 66 2" xfId="1923"/>
    <cellStyle name="Comma 66 3" xfId="1924"/>
    <cellStyle name="Comma 67" xfId="1925"/>
    <cellStyle name="Comma 68" xfId="1926"/>
    <cellStyle name="Comma 69" xfId="1927"/>
    <cellStyle name="Comma 7" xfId="30"/>
    <cellStyle name="Comma 7 10" xfId="374"/>
    <cellStyle name="Comma 7 11" xfId="411"/>
    <cellStyle name="Comma 7 12" xfId="449"/>
    <cellStyle name="Comma 7 13" xfId="487"/>
    <cellStyle name="Comma 7 2" xfId="71"/>
    <cellStyle name="Comma 7 2 2" xfId="1928"/>
    <cellStyle name="Comma 7 3" xfId="109"/>
    <cellStyle name="Comma 7 3 2" xfId="1929"/>
    <cellStyle name="Comma 7 4" xfId="147"/>
    <cellStyle name="Comma 7 5" xfId="185"/>
    <cellStyle name="Comma 7 6" xfId="223"/>
    <cellStyle name="Comma 7 7" xfId="261"/>
    <cellStyle name="Comma 7 8" xfId="299"/>
    <cellStyle name="Comma 7 9" xfId="337"/>
    <cellStyle name="Comma 70" xfId="1930"/>
    <cellStyle name="Comma 71" xfId="1931"/>
    <cellStyle name="Comma 72" xfId="1932"/>
    <cellStyle name="Comma 73" xfId="1933"/>
    <cellStyle name="Comma 74" xfId="1934"/>
    <cellStyle name="Comma 75" xfId="1935"/>
    <cellStyle name="Comma 76" xfId="1936"/>
    <cellStyle name="Comma 77" xfId="1937"/>
    <cellStyle name="Comma 78" xfId="1938"/>
    <cellStyle name="Comma 79" xfId="1939"/>
    <cellStyle name="Comma 8" xfId="31"/>
    <cellStyle name="Comma 8 10" xfId="375"/>
    <cellStyle name="Comma 8 11" xfId="412"/>
    <cellStyle name="Comma 8 12" xfId="450"/>
    <cellStyle name="Comma 8 13" xfId="488"/>
    <cellStyle name="Comma 8 2" xfId="72"/>
    <cellStyle name="Comma 8 3" xfId="110"/>
    <cellStyle name="Comma 8 4" xfId="148"/>
    <cellStyle name="Comma 8 5" xfId="186"/>
    <cellStyle name="Comma 8 6" xfId="224"/>
    <cellStyle name="Comma 8 7" xfId="262"/>
    <cellStyle name="Comma 8 8" xfId="300"/>
    <cellStyle name="Comma 8 9" xfId="338"/>
    <cellStyle name="Comma 80" xfId="1940"/>
    <cellStyle name="Comma 81" xfId="1941"/>
    <cellStyle name="Comma 82" xfId="1942"/>
    <cellStyle name="Comma 83" xfId="1943"/>
    <cellStyle name="Comma 84" xfId="1944"/>
    <cellStyle name="Comma 85" xfId="1945"/>
    <cellStyle name="Comma 86" xfId="1946"/>
    <cellStyle name="Comma 87" xfId="1947"/>
    <cellStyle name="Comma 88" xfId="1948"/>
    <cellStyle name="Comma 89" xfId="1949"/>
    <cellStyle name="Comma 9" xfId="32"/>
    <cellStyle name="Comma 9 10" xfId="376"/>
    <cellStyle name="Comma 9 11" xfId="413"/>
    <cellStyle name="Comma 9 12" xfId="451"/>
    <cellStyle name="Comma 9 13" xfId="489"/>
    <cellStyle name="Comma 9 2" xfId="73"/>
    <cellStyle name="Comma 9 2 2" xfId="1950"/>
    <cellStyle name="Comma 9 3" xfId="111"/>
    <cellStyle name="Comma 9 4" xfId="149"/>
    <cellStyle name="Comma 9 5" xfId="187"/>
    <cellStyle name="Comma 9 6" xfId="225"/>
    <cellStyle name="Comma 9 7" xfId="263"/>
    <cellStyle name="Comma 9 8" xfId="301"/>
    <cellStyle name="Comma 9 9" xfId="339"/>
    <cellStyle name="Comma 90" xfId="1951"/>
    <cellStyle name="Comma 91" xfId="1952"/>
    <cellStyle name="Comma 92" xfId="1953"/>
    <cellStyle name="Comma 93" xfId="1954"/>
    <cellStyle name="Comma 94" xfId="1955"/>
    <cellStyle name="Comma 95" xfId="1956"/>
    <cellStyle name="Comma 96" xfId="1957"/>
    <cellStyle name="Comma 97" xfId="1958"/>
    <cellStyle name="Comma 98" xfId="1959"/>
    <cellStyle name="Comma 99" xfId="1960"/>
    <cellStyle name="Currency [0] 2" xfId="1961"/>
    <cellStyle name="Currency [0] 2 2" xfId="1962"/>
    <cellStyle name="Currency [0] 3" xfId="1963"/>
    <cellStyle name="Currency [0] 3 2" xfId="1964"/>
    <cellStyle name="Currency 2" xfId="1965"/>
    <cellStyle name="Explanatory Text 2" xfId="1966"/>
    <cellStyle name="Explanatory Text 3" xfId="1967"/>
    <cellStyle name="Good 2" xfId="1968"/>
    <cellStyle name="Good 3" xfId="1969"/>
    <cellStyle name="Heading 1 2" xfId="1970"/>
    <cellStyle name="Heading 1 3" xfId="1971"/>
    <cellStyle name="Heading 2 2" xfId="1972"/>
    <cellStyle name="Heading 2 3" xfId="1973"/>
    <cellStyle name="Heading 3 2" xfId="1974"/>
    <cellStyle name="Heading 3 3" xfId="1975"/>
    <cellStyle name="Heading 4 2" xfId="1976"/>
    <cellStyle name="Heading 4 3" xfId="1977"/>
    <cellStyle name="Hyperlink 2" xfId="1978"/>
    <cellStyle name="Hyperlink 3" xfId="1979"/>
    <cellStyle name="Hyperlink 4" xfId="1980"/>
    <cellStyle name="Hyperlink 5" xfId="1981"/>
    <cellStyle name="Hyperlink 6" xfId="1982"/>
    <cellStyle name="Hyperlink 7" xfId="1983"/>
    <cellStyle name="Hyperlink 8" xfId="1984"/>
    <cellStyle name="Input 2" xfId="1985"/>
    <cellStyle name="Input 3" xfId="1986"/>
    <cellStyle name="Linked Cell 2" xfId="1987"/>
    <cellStyle name="Linked Cell 3" xfId="1988"/>
    <cellStyle name="Neutral 2" xfId="1989"/>
    <cellStyle name="Neutral 3" xfId="1990"/>
    <cellStyle name="Normal" xfId="0" builtinId="0"/>
    <cellStyle name="Normal 10" xfId="504"/>
    <cellStyle name="Normal 10 2" xfId="1991"/>
    <cellStyle name="Normal 100" xfId="1992"/>
    <cellStyle name="Normal 11" xfId="498"/>
    <cellStyle name="Normal 11 2" xfId="1993"/>
    <cellStyle name="Normal 12" xfId="2279"/>
    <cellStyle name="Normal 12 2" xfId="2284"/>
    <cellStyle name="Normal 13" xfId="2291"/>
    <cellStyle name="Normal 14" xfId="2290"/>
    <cellStyle name="Normal 16" xfId="1994"/>
    <cellStyle name="Normal 16 2" xfId="1995"/>
    <cellStyle name="Normal 16 2 2" xfId="1996"/>
    <cellStyle name="Normal 16 2 3" xfId="1997"/>
    <cellStyle name="Normal 16 2 4" xfId="1998"/>
    <cellStyle name="Normal 16 2 5" xfId="1999"/>
    <cellStyle name="Normal 16 2 6" xfId="2000"/>
    <cellStyle name="Normal 16 2 7" xfId="2001"/>
    <cellStyle name="Normal 16 2 8" xfId="2002"/>
    <cellStyle name="Normal 16_01_BS_MANUAL_JANUARI_2017 ayu" xfId="2003"/>
    <cellStyle name="Normal 18" xfId="2004"/>
    <cellStyle name="Normal 18 2" xfId="2005"/>
    <cellStyle name="Normal 18 2 2" xfId="2006"/>
    <cellStyle name="Normal 18 2 3" xfId="2007"/>
    <cellStyle name="Normal 18 2 4" xfId="2008"/>
    <cellStyle name="Normal 18 2 5" xfId="2009"/>
    <cellStyle name="Normal 18 2 6" xfId="2010"/>
    <cellStyle name="Normal 18 2 7" xfId="2011"/>
    <cellStyle name="Normal 18 2 8" xfId="2012"/>
    <cellStyle name="Normal 18_01_BS_MANUAL_JANUARI_2017 ayu" xfId="2013"/>
    <cellStyle name="Normal 19" xfId="2014"/>
    <cellStyle name="Normal 19 2" xfId="2015"/>
    <cellStyle name="Normal 19 2 2" xfId="2016"/>
    <cellStyle name="Normal 19 2 3" xfId="2017"/>
    <cellStyle name="Normal 19 2 4" xfId="2018"/>
    <cellStyle name="Normal 19 2 5" xfId="2019"/>
    <cellStyle name="Normal 19 2 6" xfId="2020"/>
    <cellStyle name="Normal 19 2 7" xfId="2021"/>
    <cellStyle name="Normal 19 2 8" xfId="2022"/>
    <cellStyle name="Normal 19_01_BS_MANUAL_JANUARI_2017 ayu" xfId="2023"/>
    <cellStyle name="Normal 2" xfId="33"/>
    <cellStyle name="Normal 2 10" xfId="377"/>
    <cellStyle name="Normal 2 11" xfId="414"/>
    <cellStyle name="Normal 2 12" xfId="452"/>
    <cellStyle name="Normal 2 13" xfId="490"/>
    <cellStyle name="Normal 2 14" xfId="2024"/>
    <cellStyle name="Normal 2 15" xfId="2025"/>
    <cellStyle name="Normal 2 16" xfId="2026"/>
    <cellStyle name="Normal 2 17" xfId="2027"/>
    <cellStyle name="Normal 2 18" xfId="2028"/>
    <cellStyle name="Normal 2 19" xfId="2029"/>
    <cellStyle name="Normal 2 2" xfId="74"/>
    <cellStyle name="Normal 2 2 2" xfId="2030"/>
    <cellStyle name="Normal 2 2 3" xfId="2031"/>
    <cellStyle name="Normal 2 2 4" xfId="2032"/>
    <cellStyle name="Normal 2 2_FORMAT P3N BARU2" xfId="2033"/>
    <cellStyle name="Normal 2 20" xfId="2034"/>
    <cellStyle name="Normal 2 21" xfId="2035"/>
    <cellStyle name="Normal 2 22" xfId="2036"/>
    <cellStyle name="Normal 2 23" xfId="2037"/>
    <cellStyle name="Normal 2 24" xfId="2038"/>
    <cellStyle name="Normal 2 25" xfId="2039"/>
    <cellStyle name="Normal 2 26" xfId="2040"/>
    <cellStyle name="Normal 2 27" xfId="2041"/>
    <cellStyle name="Normal 2 28" xfId="2042"/>
    <cellStyle name="Normal 2 29" xfId="2043"/>
    <cellStyle name="Normal 2 3" xfId="112"/>
    <cellStyle name="Normal 2 3 2" xfId="2288"/>
    <cellStyle name="Normal 2 30" xfId="2044"/>
    <cellStyle name="Normal 2 31" xfId="2045"/>
    <cellStyle name="Normal 2 32" xfId="2046"/>
    <cellStyle name="Normal 2 33" xfId="2047"/>
    <cellStyle name="Normal 2 34" xfId="2048"/>
    <cellStyle name="Normal 2 35" xfId="2049"/>
    <cellStyle name="Normal 2 36" xfId="2050"/>
    <cellStyle name="Normal 2 37" xfId="2051"/>
    <cellStyle name="Normal 2 38" xfId="2052"/>
    <cellStyle name="Normal 2 39" xfId="2053"/>
    <cellStyle name="Normal 2 4" xfId="150"/>
    <cellStyle name="Normal 2 4 10" xfId="2054"/>
    <cellStyle name="Normal 2 4 11" xfId="2055"/>
    <cellStyle name="Normal 2 4 12" xfId="2056"/>
    <cellStyle name="Normal 2 4 13" xfId="2057"/>
    <cellStyle name="Normal 2 4 14" xfId="2058"/>
    <cellStyle name="Normal 2 4 15" xfId="2059"/>
    <cellStyle name="Normal 2 4 16" xfId="2060"/>
    <cellStyle name="Normal 2 4 17" xfId="2061"/>
    <cellStyle name="Normal 2 4 18" xfId="2062"/>
    <cellStyle name="Normal 2 4 19" xfId="2063"/>
    <cellStyle name="Normal 2 4 2" xfId="2064"/>
    <cellStyle name="Normal 2 4 20" xfId="2065"/>
    <cellStyle name="Normal 2 4 21" xfId="2066"/>
    <cellStyle name="Normal 2 4 22" xfId="2067"/>
    <cellStyle name="Normal 2 4 23" xfId="2068"/>
    <cellStyle name="Normal 2 4 24" xfId="2069"/>
    <cellStyle name="Normal 2 4 25" xfId="2070"/>
    <cellStyle name="Normal 2 4 26" xfId="2071"/>
    <cellStyle name="Normal 2 4 27" xfId="2072"/>
    <cellStyle name="Normal 2 4 3" xfId="2073"/>
    <cellStyle name="Normal 2 4 4" xfId="2074"/>
    <cellStyle name="Normal 2 4 5" xfId="2075"/>
    <cellStyle name="Normal 2 4 6" xfId="2076"/>
    <cellStyle name="Normal 2 4 7" xfId="2077"/>
    <cellStyle name="Normal 2 4 8" xfId="2078"/>
    <cellStyle name="Normal 2 4 9" xfId="2079"/>
    <cellStyle name="Normal 2 4_FORMAT P3N BARU2" xfId="2080"/>
    <cellStyle name="Normal 2 40" xfId="2081"/>
    <cellStyle name="Normal 2 41" xfId="2082"/>
    <cellStyle name="Normal 2 42" xfId="2083"/>
    <cellStyle name="Normal 2 43" xfId="2084"/>
    <cellStyle name="Normal 2 44" xfId="2289"/>
    <cellStyle name="Normal 2 5" xfId="188"/>
    <cellStyle name="Normal 2 6" xfId="226"/>
    <cellStyle name="Normal 2 6 2" xfId="2085"/>
    <cellStyle name="Normal 2 7" xfId="264"/>
    <cellStyle name="Normal 2 8" xfId="302"/>
    <cellStyle name="Normal 2 9" xfId="340"/>
    <cellStyle name="Normal 2_01_BS_MANUAL_JANUARI_2017 ayu" xfId="2086"/>
    <cellStyle name="Normal 20" xfId="2087"/>
    <cellStyle name="Normal 20 2" xfId="2088"/>
    <cellStyle name="Normal 20 2 2" xfId="2089"/>
    <cellStyle name="Normal 20 2 3" xfId="2090"/>
    <cellStyle name="Normal 20 2 4" xfId="2091"/>
    <cellStyle name="Normal 20 2 5" xfId="2092"/>
    <cellStyle name="Normal 20 2 6" xfId="2093"/>
    <cellStyle name="Normal 20 2 7" xfId="2094"/>
    <cellStyle name="Normal 20 2 8" xfId="2095"/>
    <cellStyle name="Normal 20_01_BS_MANUAL_JANUARI_2017 ayu" xfId="2096"/>
    <cellStyle name="Normal 21" xfId="2097"/>
    <cellStyle name="Normal 21 2" xfId="2098"/>
    <cellStyle name="Normal 21 2 2" xfId="2099"/>
    <cellStyle name="Normal 21 2 3" xfId="2100"/>
    <cellStyle name="Normal 21 2 4" xfId="2101"/>
    <cellStyle name="Normal 21 2 5" xfId="2102"/>
    <cellStyle name="Normal 21 2 6" xfId="2103"/>
    <cellStyle name="Normal 21 2 7" xfId="2104"/>
    <cellStyle name="Normal 21 2 8" xfId="2105"/>
    <cellStyle name="Normal 21_01_BS_MANUAL_JANUARI_2017 ayu" xfId="2106"/>
    <cellStyle name="Normal 22" xfId="2107"/>
    <cellStyle name="Normal 22 2" xfId="2108"/>
    <cellStyle name="Normal 22 2 2" xfId="2109"/>
    <cellStyle name="Normal 22 2 3" xfId="2110"/>
    <cellStyle name="Normal 22 2 4" xfId="2111"/>
    <cellStyle name="Normal 22 2 5" xfId="2112"/>
    <cellStyle name="Normal 22 2 6" xfId="2113"/>
    <cellStyle name="Normal 22 2 7" xfId="2114"/>
    <cellStyle name="Normal 22 2 8" xfId="2115"/>
    <cellStyle name="Normal 22_01_BS_MANUAL_JANUARI_2017 ayu" xfId="2116"/>
    <cellStyle name="Normal 23" xfId="2117"/>
    <cellStyle name="Normal 23 2" xfId="2118"/>
    <cellStyle name="Normal 23 2 2" xfId="2119"/>
    <cellStyle name="Normal 23 2 3" xfId="2120"/>
    <cellStyle name="Normal 23 2 4" xfId="2121"/>
    <cellStyle name="Normal 23 2 5" xfId="2122"/>
    <cellStyle name="Normal 23 2 6" xfId="2123"/>
    <cellStyle name="Normal 23 2 7" xfId="2124"/>
    <cellStyle name="Normal 23 2 8" xfId="2125"/>
    <cellStyle name="Normal 23_01_BS_MANUAL_JANUARI_2017 ayu" xfId="2126"/>
    <cellStyle name="Normal 24" xfId="2127"/>
    <cellStyle name="Normal 24 2" xfId="2128"/>
    <cellStyle name="Normal 24 2 2" xfId="2129"/>
    <cellStyle name="Normal 24 2 3" xfId="2130"/>
    <cellStyle name="Normal 24 2 4" xfId="2131"/>
    <cellStyle name="Normal 24 2 5" xfId="2132"/>
    <cellStyle name="Normal 24 2 6" xfId="2133"/>
    <cellStyle name="Normal 24 2 7" xfId="2134"/>
    <cellStyle name="Normal 24 2 8" xfId="2135"/>
    <cellStyle name="Normal 24_01_BS_MANUAL_JANUARI_2017 ayu" xfId="2136"/>
    <cellStyle name="Normal 25" xfId="2137"/>
    <cellStyle name="Normal 25 2" xfId="2138"/>
    <cellStyle name="Normal 25 2 2" xfId="2139"/>
    <cellStyle name="Normal 25 2 3" xfId="2140"/>
    <cellStyle name="Normal 25 2 4" xfId="2141"/>
    <cellStyle name="Normal 25 2 5" xfId="2142"/>
    <cellStyle name="Normal 25 2 6" xfId="2143"/>
    <cellStyle name="Normal 25 2 7" xfId="2144"/>
    <cellStyle name="Normal 25 2 8" xfId="2145"/>
    <cellStyle name="Normal 25_01_BS_MANUAL_JANUARI_2017 ayu" xfId="2146"/>
    <cellStyle name="Normal 27 2" xfId="2147"/>
    <cellStyle name="Normal 28 2" xfId="2148"/>
    <cellStyle name="Normal 29 2" xfId="2149"/>
    <cellStyle name="Normal 3" xfId="34"/>
    <cellStyle name="Normal 3 10" xfId="303"/>
    <cellStyle name="Normal 3 11" xfId="341"/>
    <cellStyle name="Normal 3 12" xfId="378"/>
    <cellStyle name="Normal 3 13" xfId="415"/>
    <cellStyle name="Normal 3 14" xfId="453"/>
    <cellStyle name="Normal 3 15" xfId="491"/>
    <cellStyle name="Normal 3 16" xfId="2150"/>
    <cellStyle name="Normal 3 17" xfId="2151"/>
    <cellStyle name="Normal 3 18" xfId="2152"/>
    <cellStyle name="Normal 3 19" xfId="2153"/>
    <cellStyle name="Normal 3 2" xfId="35"/>
    <cellStyle name="Normal 3 2 2" xfId="503"/>
    <cellStyle name="Normal 3 2 2 2" xfId="2154"/>
    <cellStyle name="Normal 3 2 3" xfId="2155"/>
    <cellStyle name="Normal 3 2 3 2" xfId="2282"/>
    <cellStyle name="Normal 3 2_FORMAT P3N BARU2" xfId="2156"/>
    <cellStyle name="Normal 3 20" xfId="2157"/>
    <cellStyle name="Normal 3 21" xfId="2158"/>
    <cellStyle name="Normal 3 22" xfId="2159"/>
    <cellStyle name="Normal 3 23" xfId="2160"/>
    <cellStyle name="Normal 3 24" xfId="2161"/>
    <cellStyle name="Normal 3 25" xfId="2162"/>
    <cellStyle name="Normal 3 26" xfId="2163"/>
    <cellStyle name="Normal 3 27" xfId="2164"/>
    <cellStyle name="Normal 3 28" xfId="2165"/>
    <cellStyle name="Normal 3 29" xfId="2166"/>
    <cellStyle name="Normal 3 3" xfId="36"/>
    <cellStyle name="Normal 3 3 10" xfId="379"/>
    <cellStyle name="Normal 3 3 11" xfId="416"/>
    <cellStyle name="Normal 3 3 12" xfId="454"/>
    <cellStyle name="Normal 3 3 13" xfId="492"/>
    <cellStyle name="Normal 3 3 2" xfId="77"/>
    <cellStyle name="Normal 3 3 3" xfId="115"/>
    <cellStyle name="Normal 3 3 4" xfId="153"/>
    <cellStyle name="Normal 3 3 5" xfId="191"/>
    <cellStyle name="Normal 3 3 6" xfId="229"/>
    <cellStyle name="Normal 3 3 7" xfId="267"/>
    <cellStyle name="Normal 3 3 8" xfId="305"/>
    <cellStyle name="Normal 3 3 9" xfId="342"/>
    <cellStyle name="Normal 3 30" xfId="2167"/>
    <cellStyle name="Normal 3 31" xfId="2168"/>
    <cellStyle name="Normal 3 32" xfId="2169"/>
    <cellStyle name="Normal 3 33" xfId="2170"/>
    <cellStyle name="Normal 3 34" xfId="2171"/>
    <cellStyle name="Normal 3 35" xfId="2172"/>
    <cellStyle name="Normal 3 36" xfId="2173"/>
    <cellStyle name="Normal 3 37" xfId="2174"/>
    <cellStyle name="Normal 3 4" xfId="75"/>
    <cellStyle name="Normal 3 46" xfId="2294"/>
    <cellStyle name="Normal 3 5" xfId="113"/>
    <cellStyle name="Normal 3 6" xfId="151"/>
    <cellStyle name="Normal 3 7" xfId="189"/>
    <cellStyle name="Normal 3 8" xfId="227"/>
    <cellStyle name="Normal 3 9" xfId="265"/>
    <cellStyle name="Normal 3_1. FORMAT MANUAL 2014" xfId="2175"/>
    <cellStyle name="Normal 4" xfId="37"/>
    <cellStyle name="Normal 4 10" xfId="380"/>
    <cellStyle name="Normal 4 11" xfId="417"/>
    <cellStyle name="Normal 4 12" xfId="455"/>
    <cellStyle name="Normal 4 13" xfId="493"/>
    <cellStyle name="Normal 4 2" xfId="78"/>
    <cellStyle name="Normal 4 2 2" xfId="2176"/>
    <cellStyle name="Normal 4 2_FORMAT P3N BARU2" xfId="2177"/>
    <cellStyle name="Normal 4 3" xfId="116"/>
    <cellStyle name="Normal 4 4" xfId="154"/>
    <cellStyle name="Normal 4 5" xfId="192"/>
    <cellStyle name="Normal 4 6" xfId="230"/>
    <cellStyle name="Normal 4 7" xfId="268"/>
    <cellStyle name="Normal 4 8" xfId="306"/>
    <cellStyle name="Normal 4 9" xfId="343"/>
    <cellStyle name="Normal 4_1. FORMAT MANUAL 2014" xfId="2178"/>
    <cellStyle name="Normal 45" xfId="2179"/>
    <cellStyle name="Normal 46" xfId="2180"/>
    <cellStyle name="Normal 47" xfId="2181"/>
    <cellStyle name="Normal 48" xfId="2182"/>
    <cellStyle name="Normal 49" xfId="2183"/>
    <cellStyle name="Normal 5" xfId="38"/>
    <cellStyle name="Normal 5 10" xfId="381"/>
    <cellStyle name="Normal 5 11" xfId="418"/>
    <cellStyle name="Normal 5 12" xfId="456"/>
    <cellStyle name="Normal 5 13" xfId="494"/>
    <cellStyle name="Normal 5 14" xfId="2184"/>
    <cellStyle name="Normal 5 15" xfId="2185"/>
    <cellStyle name="Normal 5 16" xfId="2186"/>
    <cellStyle name="Normal 5 17" xfId="2187"/>
    <cellStyle name="Normal 5 18" xfId="2188"/>
    <cellStyle name="Normal 5 19" xfId="2189"/>
    <cellStyle name="Normal 5 2" xfId="79"/>
    <cellStyle name="Normal 5 20" xfId="2190"/>
    <cellStyle name="Normal 5 21" xfId="2191"/>
    <cellStyle name="Normal 5 22" xfId="2192"/>
    <cellStyle name="Normal 5 23" xfId="2193"/>
    <cellStyle name="Normal 5 24" xfId="2194"/>
    <cellStyle name="Normal 5 25" xfId="2195"/>
    <cellStyle name="Normal 5 26" xfId="2196"/>
    <cellStyle name="Normal 5 27" xfId="2197"/>
    <cellStyle name="Normal 5 28" xfId="2198"/>
    <cellStyle name="Normal 5 29" xfId="2199"/>
    <cellStyle name="Normal 5 3" xfId="117"/>
    <cellStyle name="Normal 5 30" xfId="2200"/>
    <cellStyle name="Normal 5 4" xfId="155"/>
    <cellStyle name="Normal 5 5" xfId="193"/>
    <cellStyle name="Normal 5 6" xfId="231"/>
    <cellStyle name="Normal 5 7" xfId="269"/>
    <cellStyle name="Normal 5 8" xfId="307"/>
    <cellStyle name="Normal 5 9" xfId="344"/>
    <cellStyle name="Normal 5_1. KAS_BANK_1B" xfId="2201"/>
    <cellStyle name="Normal 50" xfId="2202"/>
    <cellStyle name="Normal 51" xfId="2203"/>
    <cellStyle name="Normal 52" xfId="2204"/>
    <cellStyle name="Normal 53" xfId="2205"/>
    <cellStyle name="Normal 54" xfId="2206"/>
    <cellStyle name="Normal 55" xfId="2207"/>
    <cellStyle name="Normal 56" xfId="2208"/>
    <cellStyle name="Normal 57" xfId="2209"/>
    <cellStyle name="Normal 58" xfId="2210"/>
    <cellStyle name="Normal 59" xfId="2211"/>
    <cellStyle name="Normal 6" xfId="39"/>
    <cellStyle name="Normal 6 10" xfId="382"/>
    <cellStyle name="Normal 6 11" xfId="419"/>
    <cellStyle name="Normal 6 12" xfId="457"/>
    <cellStyle name="Normal 6 13" xfId="495"/>
    <cellStyle name="Normal 6 2" xfId="80"/>
    <cellStyle name="Normal 6 2 2" xfId="2212"/>
    <cellStyle name="Normal 6 2 2 2" xfId="2283"/>
    <cellStyle name="Normal 6 3" xfId="118"/>
    <cellStyle name="Normal 6 4" xfId="156"/>
    <cellStyle name="Normal 6 5" xfId="194"/>
    <cellStyle name="Normal 6 6" xfId="232"/>
    <cellStyle name="Normal 6 7" xfId="270"/>
    <cellStyle name="Normal 6 8" xfId="308"/>
    <cellStyle name="Normal 6 9" xfId="345"/>
    <cellStyle name="Normal 6_AKRUAL BARU" xfId="2213"/>
    <cellStyle name="Normal 60" xfId="2214"/>
    <cellStyle name="Normal 61" xfId="2215"/>
    <cellStyle name="Normal 62" xfId="2216"/>
    <cellStyle name="Normal 63" xfId="2217"/>
    <cellStyle name="Normal 64" xfId="2218"/>
    <cellStyle name="Normal 65" xfId="2219"/>
    <cellStyle name="Normal 66" xfId="2220"/>
    <cellStyle name="Normal 67" xfId="2221"/>
    <cellStyle name="Normal 68" xfId="2222"/>
    <cellStyle name="Normal 69" xfId="2223"/>
    <cellStyle name="Normal 7" xfId="40"/>
    <cellStyle name="Normal 7 10" xfId="383"/>
    <cellStyle name="Normal 7 11" xfId="420"/>
    <cellStyle name="Normal 7 12" xfId="458"/>
    <cellStyle name="Normal 7 13" xfId="496"/>
    <cellStyle name="Normal 7 2" xfId="81"/>
    <cellStyle name="Normal 7 3" xfId="119"/>
    <cellStyle name="Normal 7 4" xfId="157"/>
    <cellStyle name="Normal 7 5" xfId="195"/>
    <cellStyle name="Normal 7 6" xfId="233"/>
    <cellStyle name="Normal 7 7" xfId="271"/>
    <cellStyle name="Normal 7 8" xfId="309"/>
    <cellStyle name="Normal 7 9" xfId="346"/>
    <cellStyle name="Normal 7_FORMAT P3N BARU2" xfId="2224"/>
    <cellStyle name="Normal 70" xfId="2225"/>
    <cellStyle name="Normal 71" xfId="2226"/>
    <cellStyle name="Normal 72" xfId="2227"/>
    <cellStyle name="Normal 73" xfId="2228"/>
    <cellStyle name="Normal 74" xfId="2229"/>
    <cellStyle name="Normal 75" xfId="2230"/>
    <cellStyle name="Normal 76" xfId="2231"/>
    <cellStyle name="Normal 77" xfId="2232"/>
    <cellStyle name="Normal 78" xfId="2233"/>
    <cellStyle name="Normal 79" xfId="2234"/>
    <cellStyle name="Normal 8" xfId="41"/>
    <cellStyle name="Normal 8 10" xfId="384"/>
    <cellStyle name="Normal 8 11" xfId="421"/>
    <cellStyle name="Normal 8 12" xfId="459"/>
    <cellStyle name="Normal 8 13" xfId="497"/>
    <cellStyle name="Normal 8 2" xfId="82"/>
    <cellStyle name="Normal 8 3" xfId="120"/>
    <cellStyle name="Normal 8 4" xfId="158"/>
    <cellStyle name="Normal 8 5" xfId="196"/>
    <cellStyle name="Normal 8 6" xfId="234"/>
    <cellStyle name="Normal 8 7" xfId="272"/>
    <cellStyle name="Normal 8 8" xfId="310"/>
    <cellStyle name="Normal 8 9" xfId="347"/>
    <cellStyle name="Normal 8_FORMAT P3N BARU2" xfId="2235"/>
    <cellStyle name="Normal 80" xfId="2236"/>
    <cellStyle name="Normal 81" xfId="2237"/>
    <cellStyle name="Normal 82" xfId="2238"/>
    <cellStyle name="Normal 83" xfId="2239"/>
    <cellStyle name="Normal 84" xfId="2240"/>
    <cellStyle name="Normal 85" xfId="2241"/>
    <cellStyle name="Normal 86" xfId="2242"/>
    <cellStyle name="Normal 87" xfId="2243"/>
    <cellStyle name="Normal 88" xfId="2244"/>
    <cellStyle name="Normal 89" xfId="2245"/>
    <cellStyle name="Normal 9" xfId="500"/>
    <cellStyle name="Normal 9 2" xfId="2246"/>
    <cellStyle name="Normal 90" xfId="2247"/>
    <cellStyle name="Normal 91" xfId="2248"/>
    <cellStyle name="Normal 92" xfId="2249"/>
    <cellStyle name="Normal 93" xfId="2250"/>
    <cellStyle name="Normal 94" xfId="2251"/>
    <cellStyle name="Normal 95" xfId="2252"/>
    <cellStyle name="Normal 96" xfId="2253"/>
    <cellStyle name="Normal 97" xfId="2254"/>
    <cellStyle name="Normal 98" xfId="2255"/>
    <cellStyle name="Normal 99" xfId="2256"/>
    <cellStyle name="Normal_1. LKPPLengkap08" xfId="2257"/>
    <cellStyle name="Note 2" xfId="2258"/>
    <cellStyle name="Note 2 2" xfId="2259"/>
    <cellStyle name="Note 3" xfId="2260"/>
    <cellStyle name="Note 4" xfId="2261"/>
    <cellStyle name="Note 5" xfId="2262"/>
    <cellStyle name="Note 6" xfId="2263"/>
    <cellStyle name="Note 7" xfId="2264"/>
    <cellStyle name="Note 8" xfId="2265"/>
    <cellStyle name="Output 2" xfId="2266"/>
    <cellStyle name="Output 3" xfId="2267"/>
    <cellStyle name="Percent" xfId="506" builtinId="5"/>
    <cellStyle name="Percent 2" xfId="2268"/>
    <cellStyle name="Percent 2 2" xfId="2269"/>
    <cellStyle name="Percent 3" xfId="2270"/>
    <cellStyle name="Percent 3 2" xfId="2271"/>
    <cellStyle name="Percent 4" xfId="2292"/>
    <cellStyle name="Percent 5" xfId="2293"/>
    <cellStyle name="Title 2" xfId="2272"/>
    <cellStyle name="Title 3" xfId="2273"/>
    <cellStyle name="Total 2" xfId="2274"/>
    <cellStyle name="Total 3" xfId="2275"/>
    <cellStyle name="Warning Text 2" xfId="2276"/>
    <cellStyle name="Warning Text 3" xfId="2277"/>
  </cellStyles>
  <dxfs count="0"/>
  <tableStyles count="0" defaultTableStyle="TableStyleMedium9" defaultPivotStyle="PivotStyleLight16"/>
  <colors>
    <mruColors>
      <color rgb="FF008000"/>
      <color rgb="FFFF00FF"/>
      <color rgb="FF9C4A06"/>
      <color rgb="FF0000FF"/>
      <color rgb="FFBC5908"/>
      <color rgb="FF00A249"/>
      <color rgb="FF00863D"/>
      <color rgb="FF009900"/>
      <color rgb="FFC45D08"/>
      <color rgb="FFD1630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1</xdr:col>
      <xdr:colOff>2626178</xdr:colOff>
      <xdr:row>1</xdr:row>
      <xdr:rowOff>0</xdr:rowOff>
    </xdr:to>
    <xdr:sp macro="" textlink="">
      <xdr:nvSpPr>
        <xdr:cNvPr id="2" name="Text Box 73"/>
        <xdr:cNvSpPr txBox="1">
          <a:spLocks noChangeArrowheads="1"/>
        </xdr:cNvSpPr>
      </xdr:nvSpPr>
      <xdr:spPr bwMode="auto">
        <a:xfrm>
          <a:off x="0" y="152400"/>
          <a:ext cx="4321628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"/>
              <a:cs typeface="Arial"/>
            </a:rPr>
            <a:t>KEPOLISIAN NEGARA REPUBLIK INDONESIA</a:t>
          </a:r>
        </a:p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"/>
              <a:cs typeface="Arial"/>
            </a:rPr>
            <a:t>DAERAH JAWA BARAT</a:t>
          </a:r>
        </a:p>
        <a:p>
          <a:pPr algn="ctr" rtl="1">
            <a:defRPr sz="1000"/>
          </a:pPr>
          <a:r>
            <a:rPr lang="id-ID" sz="1200" b="0" i="0" u="none" strike="noStrike">
              <a:solidFill>
                <a:srgbClr val="000000"/>
              </a:solidFill>
              <a:latin typeface="Arial"/>
              <a:cs typeface="Arial"/>
            </a:rPr>
            <a:t>RUM</a:t>
          </a:r>
          <a:r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t>AH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SAKIT</a:t>
          </a:r>
          <a:r>
            <a:rPr lang="id-ID" sz="1200" b="0" i="0" u="none" strike="noStrike">
              <a:solidFill>
                <a:srgbClr val="000000"/>
              </a:solidFill>
              <a:latin typeface="Arial"/>
              <a:cs typeface="Arial"/>
            </a:rPr>
            <a:t> BHAYANGKARA </a:t>
          </a:r>
          <a:r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t>TK III I</a:t>
          </a:r>
          <a:r>
            <a:rPr lang="id-ID" sz="1200" b="0" i="0" u="none" strike="noStrike">
              <a:solidFill>
                <a:srgbClr val="000000"/>
              </a:solidFill>
              <a:latin typeface="Arial"/>
              <a:cs typeface="Arial"/>
            </a:rPr>
            <a:t>NDRAMAYU</a:t>
          </a:r>
        </a:p>
        <a:p>
          <a:pPr algn="ctr" rtl="1">
            <a:defRPr sz="1000"/>
          </a:pPr>
          <a:r>
            <a:rPr lang="id-ID" sz="1200" b="0" i="0" u="sng" strike="noStrike">
              <a:solidFill>
                <a:srgbClr val="000000"/>
              </a:solidFill>
              <a:latin typeface="Arial"/>
              <a:cs typeface="Arial"/>
            </a:rPr>
            <a:t>Jln. Raya Pantura</a:t>
          </a:r>
          <a:r>
            <a:rPr lang="id-ID" sz="1200" b="0" i="0" u="sng" strike="noStrike" baseline="0">
              <a:solidFill>
                <a:srgbClr val="000000"/>
              </a:solidFill>
              <a:latin typeface="Arial"/>
              <a:cs typeface="Arial"/>
            </a:rPr>
            <a:t> Km. 73-75 Losarang-Indramayu 45253</a:t>
          </a:r>
          <a:endParaRPr lang="id-ID" sz="12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1671279</xdr:colOff>
      <xdr:row>129</xdr:row>
      <xdr:rowOff>0</xdr:rowOff>
    </xdr:to>
    <xdr:sp macro="" textlink="">
      <xdr:nvSpPr>
        <xdr:cNvPr id="4" name="Text Box 96"/>
        <xdr:cNvSpPr txBox="1">
          <a:spLocks noChangeArrowheads="1"/>
        </xdr:cNvSpPr>
      </xdr:nvSpPr>
      <xdr:spPr bwMode="auto">
        <a:xfrm>
          <a:off x="0" y="154343100"/>
          <a:ext cx="336672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KEPOLISIAN NEGARA REPUBLIK INDONESIA</a:t>
          </a: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DAERAH JAWA BARAT</a:t>
          </a: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RUMKIT BHAYANGKARA INDRAMAYU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3333749</xdr:colOff>
      <xdr:row>5</xdr:row>
      <xdr:rowOff>0</xdr:rowOff>
    </xdr:to>
    <xdr:sp macro="" textlink="">
      <xdr:nvSpPr>
        <xdr:cNvPr id="10" name="Text Box 73"/>
        <xdr:cNvSpPr txBox="1">
          <a:spLocks noChangeArrowheads="1"/>
        </xdr:cNvSpPr>
      </xdr:nvSpPr>
      <xdr:spPr bwMode="auto">
        <a:xfrm>
          <a:off x="0" y="0"/>
          <a:ext cx="5030931" cy="9698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400" b="0" i="0" strike="noStrike">
              <a:solidFill>
                <a:srgbClr val="000000"/>
              </a:solidFill>
              <a:latin typeface="Arial"/>
              <a:cs typeface="Arial"/>
            </a:rPr>
            <a:t>KEPOLISIAN NEGARA REPUBLIK INDONESIA</a:t>
          </a:r>
        </a:p>
        <a:p>
          <a:pPr algn="ctr" rtl="1">
            <a:defRPr sz="1000"/>
          </a:pPr>
          <a:r>
            <a:rPr lang="id-ID" sz="1400" b="0" i="0" strike="noStrike">
              <a:solidFill>
                <a:srgbClr val="000000"/>
              </a:solidFill>
              <a:latin typeface="Arial"/>
              <a:cs typeface="Arial"/>
            </a:rPr>
            <a:t>DAERAH JAWA BARAT</a:t>
          </a:r>
        </a:p>
        <a:p>
          <a:pPr algn="ctr" rtl="1">
            <a:defRPr sz="1000"/>
          </a:pPr>
          <a:r>
            <a:rPr lang="id-ID" sz="1400" b="0" i="0" u="none" strike="noStrike">
              <a:solidFill>
                <a:srgbClr val="000000"/>
              </a:solidFill>
              <a:latin typeface="Arial"/>
              <a:cs typeface="Arial"/>
            </a:rPr>
            <a:t>RUM</a:t>
          </a:r>
          <a:r>
            <a:rPr lang="en-US" sz="1400" b="0" i="0" u="none" strike="noStrike">
              <a:solidFill>
                <a:srgbClr val="000000"/>
              </a:solidFill>
              <a:latin typeface="Arial"/>
              <a:cs typeface="Arial"/>
            </a:rPr>
            <a:t>AH</a:t>
          </a: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SAKIT</a:t>
          </a:r>
          <a:r>
            <a:rPr lang="id-ID" sz="1400" b="0" i="0" u="none" strike="noStrike">
              <a:solidFill>
                <a:srgbClr val="000000"/>
              </a:solidFill>
              <a:latin typeface="Arial"/>
              <a:cs typeface="Arial"/>
            </a:rPr>
            <a:t> BHAYANGKARA </a:t>
          </a:r>
          <a:r>
            <a:rPr lang="en-US" sz="1400" b="0" i="0" u="none" strike="noStrike">
              <a:solidFill>
                <a:srgbClr val="000000"/>
              </a:solidFill>
              <a:latin typeface="Arial"/>
              <a:cs typeface="Arial"/>
            </a:rPr>
            <a:t>TK III I</a:t>
          </a:r>
          <a:r>
            <a:rPr lang="id-ID" sz="1400" b="0" i="0" u="none" strike="noStrike">
              <a:solidFill>
                <a:srgbClr val="000000"/>
              </a:solidFill>
              <a:latin typeface="Arial"/>
              <a:cs typeface="Arial"/>
            </a:rPr>
            <a:t>NDRAMAYU</a:t>
          </a:r>
        </a:p>
        <a:p>
          <a:pPr algn="ctr" rtl="1">
            <a:defRPr sz="1000"/>
          </a:pPr>
          <a:r>
            <a:rPr lang="id-ID" sz="1400" b="0" i="0" u="sng" strike="noStrike">
              <a:solidFill>
                <a:srgbClr val="000000"/>
              </a:solidFill>
              <a:latin typeface="Arial"/>
              <a:cs typeface="Arial"/>
            </a:rPr>
            <a:t>Jln. Raya Pantura</a:t>
          </a:r>
          <a:r>
            <a:rPr lang="id-ID" sz="1400" b="0" i="0" u="sng" strike="noStrike" baseline="0">
              <a:solidFill>
                <a:srgbClr val="000000"/>
              </a:solidFill>
              <a:latin typeface="Arial"/>
              <a:cs typeface="Arial"/>
            </a:rPr>
            <a:t> Km. 73-75 Losarang-Indramayu 45253</a:t>
          </a:r>
          <a:endParaRPr lang="id-ID" sz="14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76202</xdr:rowOff>
    </xdr:from>
    <xdr:to>
      <xdr:col>4</xdr:col>
      <xdr:colOff>781050</xdr:colOff>
      <xdr:row>8</xdr:row>
      <xdr:rowOff>114301</xdr:rowOff>
    </xdr:to>
    <xdr:sp macro="" textlink="">
      <xdr:nvSpPr>
        <xdr:cNvPr id="2" name="Text Box 73"/>
        <xdr:cNvSpPr txBox="1">
          <a:spLocks noChangeArrowheads="1"/>
        </xdr:cNvSpPr>
      </xdr:nvSpPr>
      <xdr:spPr bwMode="auto">
        <a:xfrm>
          <a:off x="0" y="561977"/>
          <a:ext cx="3714750" cy="8477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+mn-lt"/>
              <a:cs typeface="Arial"/>
            </a:rPr>
            <a:t>KEPOLISIAN NEGARA REPUBLIK INDONESIA</a:t>
          </a:r>
        </a:p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+mn-lt"/>
              <a:cs typeface="Arial"/>
            </a:rPr>
            <a:t>DAERAH JAWA BARAT</a:t>
          </a:r>
        </a:p>
        <a:p>
          <a:pPr algn="ctr" rtl="1">
            <a:defRPr sz="1000"/>
          </a:pPr>
          <a:r>
            <a:rPr lang="id-ID" sz="1200" b="0" i="0" u="none" strike="noStrike">
              <a:solidFill>
                <a:srgbClr val="000000"/>
              </a:solidFill>
              <a:latin typeface="+mn-lt"/>
              <a:cs typeface="Arial"/>
            </a:rPr>
            <a:t>RUM</a:t>
          </a:r>
          <a:r>
            <a:rPr lang="en-US" sz="1200" b="0" i="0" u="none" strike="noStrike">
              <a:solidFill>
                <a:srgbClr val="000000"/>
              </a:solidFill>
              <a:latin typeface="+mn-lt"/>
              <a:cs typeface="Arial"/>
            </a:rPr>
            <a:t>AH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SAKIT</a:t>
          </a:r>
          <a:r>
            <a:rPr lang="id-ID" sz="1200" b="0" i="0" u="none" strike="noStrike">
              <a:solidFill>
                <a:srgbClr val="000000"/>
              </a:solidFill>
              <a:latin typeface="+mn-lt"/>
              <a:cs typeface="Arial"/>
            </a:rPr>
            <a:t> BHAYANGKARA </a:t>
          </a:r>
          <a:r>
            <a:rPr lang="en-US" sz="1200" b="0" i="0" u="none" strike="noStrike">
              <a:solidFill>
                <a:srgbClr val="000000"/>
              </a:solidFill>
              <a:latin typeface="+mn-lt"/>
              <a:cs typeface="Arial"/>
            </a:rPr>
            <a:t>TK III I</a:t>
          </a:r>
          <a:r>
            <a:rPr lang="id-ID" sz="1200" b="0" i="0" u="none" strike="noStrike">
              <a:solidFill>
                <a:srgbClr val="000000"/>
              </a:solidFill>
              <a:latin typeface="+mn-lt"/>
              <a:cs typeface="Arial"/>
            </a:rPr>
            <a:t>NDRAMAYU</a:t>
          </a:r>
          <a:endParaRPr lang="en-US" sz="1200" b="0" i="0" u="none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id-ID" sz="1200" b="0" i="0" u="sng" strike="noStrike">
              <a:solidFill>
                <a:srgbClr val="000000"/>
              </a:solidFill>
              <a:latin typeface="+mn-lt"/>
              <a:cs typeface="Arial"/>
            </a:rPr>
            <a:t>Jl. Raya Pantura KM 73-75 Losarang </a:t>
          </a:r>
          <a:r>
            <a:rPr lang="en-US" sz="1200" b="0" i="0" u="sng" strike="noStrike">
              <a:solidFill>
                <a:srgbClr val="000000"/>
              </a:solidFill>
              <a:latin typeface="+mn-lt"/>
              <a:cs typeface="Arial"/>
            </a:rPr>
            <a:t>Kab.</a:t>
          </a:r>
          <a:r>
            <a:rPr lang="en-US" sz="1200" b="0" i="0" u="sng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id-ID" sz="1200" b="0" i="0" u="sng" strike="noStrike">
              <a:solidFill>
                <a:srgbClr val="000000"/>
              </a:solidFill>
              <a:latin typeface="+mn-lt"/>
              <a:cs typeface="Arial"/>
            </a:rPr>
            <a:t>Indramayu 45253</a:t>
          </a:r>
        </a:p>
      </xdr:txBody>
    </xdr:sp>
    <xdr:clientData/>
  </xdr:twoCellAnchor>
  <xdr:twoCellAnchor>
    <xdr:from>
      <xdr:col>6</xdr:col>
      <xdr:colOff>752475</xdr:colOff>
      <xdr:row>12</xdr:row>
      <xdr:rowOff>9525</xdr:rowOff>
    </xdr:from>
    <xdr:to>
      <xdr:col>11</xdr:col>
      <xdr:colOff>171450</xdr:colOff>
      <xdr:row>12</xdr:row>
      <xdr:rowOff>9525</xdr:rowOff>
    </xdr:to>
    <xdr:cxnSp macro="">
      <xdr:nvCxnSpPr>
        <xdr:cNvPr id="3" name="Straight Connector 2"/>
        <xdr:cNvCxnSpPr/>
      </xdr:nvCxnSpPr>
      <xdr:spPr>
        <a:xfrm>
          <a:off x="4933950" y="1952625"/>
          <a:ext cx="3305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295275</xdr:colOff>
          <xdr:row>0</xdr:row>
          <xdr:rowOff>66675</xdr:rowOff>
        </xdr:from>
        <xdr:to>
          <xdr:col>3</xdr:col>
          <xdr:colOff>114300</xdr:colOff>
          <xdr:row>3</xdr:row>
          <xdr:rowOff>114300</xdr:rowOff>
        </xdr:to>
        <xdr:sp macro="" textlink="">
          <xdr:nvSpPr>
            <xdr:cNvPr id="78849" name="Object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33</xdr:row>
      <xdr:rowOff>76200</xdr:rowOff>
    </xdr:from>
    <xdr:to>
      <xdr:col>5</xdr:col>
      <xdr:colOff>447675</xdr:colOff>
      <xdr:row>43</xdr:row>
      <xdr:rowOff>21772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 flipH="1">
          <a:off x="0" y="5524500"/>
          <a:ext cx="4171950" cy="1564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Mengetahui,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K</a:t>
          </a:r>
          <a:r>
            <a:rPr lang="id-ID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EP</a:t>
          </a: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A</a:t>
          </a:r>
          <a:r>
            <a:rPr lang="id-ID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LA </a:t>
          </a: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RUM</a:t>
          </a:r>
          <a:r>
            <a:rPr lang="id-ID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AH SA</a:t>
          </a: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KIT BHAYANGKARA</a:t>
          </a:r>
          <a:r>
            <a:rPr lang="id-ID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 TK III </a:t>
          </a: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INDRAMAYU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 rtl="0">
            <a:defRPr sz="1000"/>
          </a:pPr>
          <a:endParaRPr lang="id-ID" sz="1100" b="0" i="0" u="none" strike="noStrike" baseline="0">
            <a:solidFill>
              <a:srgbClr val="000000"/>
            </a:solidFill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 rtl="0">
            <a:defRPr sz="1000"/>
          </a:pPr>
          <a:r>
            <a:rPr lang="en-US" sz="1100" b="0" i="0" u="sng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Drg. ANTON KUSUMO WIDAGDO, M.M.,MD</a:t>
          </a:r>
          <a:r>
            <a:rPr lang="id-ID" sz="1100" b="0" i="0" u="sng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S</a:t>
          </a:r>
          <a:r>
            <a:rPr lang="en-US" sz="1100" b="0" i="0" u="sng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c.,Sp.</a:t>
          </a:r>
          <a:r>
            <a:rPr lang="id-ID" sz="1100" b="0" i="0" u="sng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P</a:t>
          </a:r>
          <a:r>
            <a:rPr lang="en-US" sz="1100" b="0" i="0" u="sng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erio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KOM</a:t>
          </a:r>
          <a:r>
            <a:rPr lang="id-ID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ISARIS </a:t>
          </a: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POL</a:t>
          </a:r>
          <a:r>
            <a:rPr lang="id-ID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ISI</a:t>
          </a: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ea typeface="Tahoma" pitchFamily="34" charset="0"/>
              <a:cs typeface="Arial" pitchFamily="34" charset="0"/>
            </a:rPr>
            <a:t> NRP 76061091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66676</xdr:rowOff>
    </xdr:from>
    <xdr:to>
      <xdr:col>1</xdr:col>
      <xdr:colOff>2419350</xdr:colOff>
      <xdr:row>4</xdr:row>
      <xdr:rowOff>19050</xdr:rowOff>
    </xdr:to>
    <xdr:sp macro="" textlink="">
      <xdr:nvSpPr>
        <xdr:cNvPr id="2" name="Text Box 73"/>
        <xdr:cNvSpPr txBox="1">
          <a:spLocks noChangeArrowheads="1"/>
        </xdr:cNvSpPr>
      </xdr:nvSpPr>
      <xdr:spPr bwMode="auto">
        <a:xfrm>
          <a:off x="66676" y="66676"/>
          <a:ext cx="3276599" cy="7524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KEPOLISIAN NEGARA REPUBLIK INDONESIA</a:t>
          </a:r>
        </a:p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DAERAH JAWA BARAT</a:t>
          </a:r>
        </a:p>
        <a:p>
          <a:pPr algn="ctr" rtl="1">
            <a:defRPr sz="1000"/>
          </a:pPr>
          <a:r>
            <a:rPr lang="id-ID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RUM</a:t>
          </a:r>
          <a:r>
            <a:rPr lang="en-US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AH</a:t>
          </a:r>
          <a:r>
            <a:rPr lang="en-US" sz="1200" b="0" i="0" u="none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SAKIT</a:t>
          </a:r>
          <a:r>
            <a:rPr lang="id-ID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 BHAYANGKARA </a:t>
          </a:r>
          <a:r>
            <a:rPr lang="en-US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TK III I</a:t>
          </a:r>
          <a:r>
            <a:rPr lang="id-ID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NDRAMAYU</a:t>
          </a:r>
        </a:p>
        <a:p>
          <a:pPr algn="ctr" rtl="1">
            <a:defRPr sz="1000"/>
          </a:pPr>
          <a:r>
            <a:rPr lang="id-ID" sz="1200" b="0" i="0" u="sng" strike="noStrike">
              <a:solidFill>
                <a:srgbClr val="000000"/>
              </a:solidFill>
              <a:latin typeface="Arial Narrow" pitchFamily="34" charset="0"/>
              <a:cs typeface="Arial"/>
            </a:rPr>
            <a:t>Jln. Raya Pantura</a:t>
          </a:r>
          <a:r>
            <a:rPr lang="id-ID" sz="1200" b="0" i="0" u="sng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Km. 73-75 Losarang-Indramayu 45253</a:t>
          </a:r>
          <a:endParaRPr lang="id-ID" sz="1200" b="0" i="0" u="sng" strike="noStrike">
            <a:solidFill>
              <a:srgbClr val="000000"/>
            </a:solidFill>
            <a:latin typeface="Arial Narrow" pitchFamily="34" charset="0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66676</xdr:rowOff>
    </xdr:from>
    <xdr:to>
      <xdr:col>1</xdr:col>
      <xdr:colOff>2419350</xdr:colOff>
      <xdr:row>4</xdr:row>
      <xdr:rowOff>19050</xdr:rowOff>
    </xdr:to>
    <xdr:sp macro="" textlink="">
      <xdr:nvSpPr>
        <xdr:cNvPr id="3" name="Text Box 73"/>
        <xdr:cNvSpPr txBox="1">
          <a:spLocks noChangeArrowheads="1"/>
        </xdr:cNvSpPr>
      </xdr:nvSpPr>
      <xdr:spPr bwMode="auto">
        <a:xfrm>
          <a:off x="66676" y="66676"/>
          <a:ext cx="3276599" cy="7524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KEPOLISIAN NEGARA REPUBLIK INDONESIA</a:t>
          </a:r>
        </a:p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DAERAH JAWA BARAT</a:t>
          </a:r>
        </a:p>
        <a:p>
          <a:pPr algn="ctr" rtl="1">
            <a:defRPr sz="1000"/>
          </a:pPr>
          <a:r>
            <a:rPr lang="id-ID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RUM</a:t>
          </a:r>
          <a:r>
            <a:rPr lang="en-US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AH</a:t>
          </a:r>
          <a:r>
            <a:rPr lang="en-US" sz="1200" b="0" i="0" u="none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SAKIT</a:t>
          </a:r>
          <a:r>
            <a:rPr lang="id-ID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 BHAYANGKARA </a:t>
          </a:r>
          <a:r>
            <a:rPr lang="en-US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TK III I</a:t>
          </a:r>
          <a:r>
            <a:rPr lang="id-ID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NDRAMAYU</a:t>
          </a:r>
        </a:p>
        <a:p>
          <a:pPr algn="ctr" rtl="1">
            <a:defRPr sz="1000"/>
          </a:pPr>
          <a:r>
            <a:rPr lang="id-ID" sz="1200" b="0" i="0" u="sng" strike="noStrike">
              <a:solidFill>
                <a:srgbClr val="000000"/>
              </a:solidFill>
              <a:latin typeface="Arial Narrow" pitchFamily="34" charset="0"/>
              <a:cs typeface="Arial"/>
            </a:rPr>
            <a:t>Jln. Raya Pantura</a:t>
          </a:r>
          <a:r>
            <a:rPr lang="id-ID" sz="1200" b="0" i="0" u="sng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Km. 73-75 Losarang-Indramayu 45253</a:t>
          </a:r>
          <a:endParaRPr lang="id-ID" sz="1200" b="0" i="0" u="sng" strike="noStrike">
            <a:solidFill>
              <a:srgbClr val="000000"/>
            </a:solidFill>
            <a:latin typeface="Arial Narrow" pitchFamily="34" charset="0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10934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KEPOLISIAN RESOR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G.PANGARSO.R.W, SH,SIK,MH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AJUN KOMISARIS BESAR POLISI NRP 71070211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3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4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0934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KEPOLISIAN RESOR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G.PANGARSO.R.W, SH,SIK,MH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AJUN KOMISARIS BESAR POLISI NRP 71070211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6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" name="Text Box 16"/>
        <xdr:cNvSpPr txBox="1">
          <a:spLocks noChangeArrowheads="1"/>
        </xdr:cNvSpPr>
      </xdr:nvSpPr>
      <xdr:spPr bwMode="auto">
        <a:xfrm>
          <a:off x="10934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KEPOLISIAN RESOR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G.PANGARSO.R.W, SH,SIK,MH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AJUN KOMISARIS BESAR POLISI NRP 71070211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8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9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10934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KEPOLISIAN RESOR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G.PANGARSO.R.W, SH,SIK,MH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AJUN KOMISARIS BESAR POLISI NRP 71070211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11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0934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KEPOLISIAN RESOR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G.PANGARSO.R.W, SH,SIK,MH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AJUN KOMISARIS BESAR POLISI NRP 71070211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10934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KEPOLISIAN RESOR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G.PANGARSO.R.W, SH,SIK,MH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AJUN KOMISARIS BESAR POLISI NRP 71070211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14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10934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KEPOLISIAN RESOR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G.PANGARSO.R.W, SH,SIK,MH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AJUN KOMISARIS BESAR POLISI NRP 71070211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16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0934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KEPOLISIAN RESOR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G.PANGARSO.R.W, SH,SIK,MH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AJUN KOMISARIS BESAR POLISI NRP 71070211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8" name="Freeform 17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4125"/>
            <a:gd name="T1" fmla="*/ 0 h 3825"/>
            <a:gd name="T2" fmla="*/ 0 w 4125"/>
            <a:gd name="T3" fmla="*/ 0 h 3825"/>
            <a:gd name="T4" fmla="*/ 0 w 4125"/>
            <a:gd name="T5" fmla="*/ 0 h 3825"/>
            <a:gd name="T6" fmla="*/ 0 w 4125"/>
            <a:gd name="T7" fmla="*/ 0 h 3825"/>
            <a:gd name="T8" fmla="*/ 0 w 4125"/>
            <a:gd name="T9" fmla="*/ 0 h 3825"/>
            <a:gd name="T10" fmla="*/ 0 w 4125"/>
            <a:gd name="T11" fmla="*/ 0 h 3825"/>
            <a:gd name="T12" fmla="*/ 0 w 4125"/>
            <a:gd name="T13" fmla="*/ 0 h 3825"/>
            <a:gd name="T14" fmla="*/ 0 w 4125"/>
            <a:gd name="T15" fmla="*/ 0 h 3825"/>
            <a:gd name="T16" fmla="*/ 0 w 4125"/>
            <a:gd name="T17" fmla="*/ 0 h 3825"/>
            <a:gd name="T18" fmla="*/ 0 w 4125"/>
            <a:gd name="T19" fmla="*/ 0 h 3825"/>
            <a:gd name="T20" fmla="*/ 0 w 4125"/>
            <a:gd name="T21" fmla="*/ 0 h 3825"/>
            <a:gd name="T22" fmla="*/ 0 w 4125"/>
            <a:gd name="T23" fmla="*/ 0 h 3825"/>
            <a:gd name="T24" fmla="*/ 0 w 4125"/>
            <a:gd name="T25" fmla="*/ 0 h 3825"/>
            <a:gd name="T26" fmla="*/ 0 w 4125"/>
            <a:gd name="T27" fmla="*/ 0 h 3825"/>
            <a:gd name="T28" fmla="*/ 0 w 4125"/>
            <a:gd name="T29" fmla="*/ 0 h 3825"/>
            <a:gd name="T30" fmla="*/ 0 w 4125"/>
            <a:gd name="T31" fmla="*/ 0 h 3825"/>
            <a:gd name="T32" fmla="*/ 0 w 4125"/>
            <a:gd name="T33" fmla="*/ 0 h 3825"/>
            <a:gd name="T34" fmla="*/ 0 w 4125"/>
            <a:gd name="T35" fmla="*/ 0 h 3825"/>
            <a:gd name="T36" fmla="*/ 0 w 4125"/>
            <a:gd name="T37" fmla="*/ 0 h 3825"/>
            <a:gd name="T38" fmla="*/ 0 w 4125"/>
            <a:gd name="T39" fmla="*/ 0 h 3825"/>
            <a:gd name="T40" fmla="*/ 0 w 4125"/>
            <a:gd name="T41" fmla="*/ 0 h 3825"/>
            <a:gd name="T42" fmla="*/ 0 w 4125"/>
            <a:gd name="T43" fmla="*/ 0 h 3825"/>
            <a:gd name="T44" fmla="*/ 0 w 4125"/>
            <a:gd name="T45" fmla="*/ 0 h 3825"/>
            <a:gd name="T46" fmla="*/ 0 w 4125"/>
            <a:gd name="T47" fmla="*/ 0 h 3825"/>
            <a:gd name="T48" fmla="*/ 0 w 4125"/>
            <a:gd name="T49" fmla="*/ 0 h 3825"/>
            <a:gd name="T50" fmla="*/ 0 w 4125"/>
            <a:gd name="T51" fmla="*/ 0 h 3825"/>
            <a:gd name="T52" fmla="*/ 0 w 4125"/>
            <a:gd name="T53" fmla="*/ 0 h 3825"/>
            <a:gd name="T54" fmla="*/ 0 w 4125"/>
            <a:gd name="T55" fmla="*/ 0 h 3825"/>
            <a:gd name="T56" fmla="*/ 0 w 4125"/>
            <a:gd name="T57" fmla="*/ 0 h 3825"/>
            <a:gd name="T58" fmla="*/ 0 w 4125"/>
            <a:gd name="T59" fmla="*/ 0 h 3825"/>
            <a:gd name="T60" fmla="*/ 0 w 4125"/>
            <a:gd name="T61" fmla="*/ 0 h 3825"/>
            <a:gd name="T62" fmla="*/ 0 w 4125"/>
            <a:gd name="T63" fmla="*/ 0 h 3825"/>
            <a:gd name="T64" fmla="*/ 0 w 4125"/>
            <a:gd name="T65" fmla="*/ 0 h 3825"/>
            <a:gd name="T66" fmla="*/ 0 w 4125"/>
            <a:gd name="T67" fmla="*/ 0 h 3825"/>
            <a:gd name="T68" fmla="*/ 0 w 4125"/>
            <a:gd name="T69" fmla="*/ 0 h 3825"/>
            <a:gd name="T70" fmla="*/ 0 w 4125"/>
            <a:gd name="T71" fmla="*/ 0 h 3825"/>
            <a:gd name="T72" fmla="*/ 0 w 4125"/>
            <a:gd name="T73" fmla="*/ 0 h 3825"/>
            <a:gd name="T74" fmla="*/ 0 w 4125"/>
            <a:gd name="T75" fmla="*/ 0 h 3825"/>
            <a:gd name="T76" fmla="*/ 0 w 4125"/>
            <a:gd name="T77" fmla="*/ 0 h 3825"/>
            <a:gd name="T78" fmla="*/ 0 w 4125"/>
            <a:gd name="T79" fmla="*/ 0 h 3825"/>
            <a:gd name="T80" fmla="*/ 0 w 4125"/>
            <a:gd name="T81" fmla="*/ 0 h 3825"/>
            <a:gd name="T82" fmla="*/ 0 w 4125"/>
            <a:gd name="T83" fmla="*/ 0 h 3825"/>
            <a:gd name="T84" fmla="*/ 0 w 4125"/>
            <a:gd name="T85" fmla="*/ 0 h 3825"/>
            <a:gd name="T86" fmla="*/ 0 w 4125"/>
            <a:gd name="T87" fmla="*/ 0 h 3825"/>
            <a:gd name="T88" fmla="*/ 0 w 4125"/>
            <a:gd name="T89" fmla="*/ 0 h 3825"/>
            <a:gd name="T90" fmla="*/ 0 w 4125"/>
            <a:gd name="T91" fmla="*/ 0 h 3825"/>
            <a:gd name="T92" fmla="*/ 0 w 4125"/>
            <a:gd name="T93" fmla="*/ 0 h 3825"/>
            <a:gd name="T94" fmla="*/ 0 w 4125"/>
            <a:gd name="T95" fmla="*/ 0 h 3825"/>
            <a:gd name="T96" fmla="*/ 0 w 4125"/>
            <a:gd name="T97" fmla="*/ 0 h 3825"/>
            <a:gd name="T98" fmla="*/ 0 w 4125"/>
            <a:gd name="T99" fmla="*/ 0 h 3825"/>
            <a:gd name="T100" fmla="*/ 0 w 4125"/>
            <a:gd name="T101" fmla="*/ 0 h 3825"/>
            <a:gd name="T102" fmla="*/ 0 w 4125"/>
            <a:gd name="T103" fmla="*/ 0 h 3825"/>
            <a:gd name="T104" fmla="*/ 0 w 4125"/>
            <a:gd name="T105" fmla="*/ 0 h 3825"/>
            <a:gd name="T106" fmla="*/ 0 w 4125"/>
            <a:gd name="T107" fmla="*/ 0 h 3825"/>
            <a:gd name="T108" fmla="*/ 0 w 4125"/>
            <a:gd name="T109" fmla="*/ 0 h 3825"/>
            <a:gd name="T110" fmla="*/ 0 w 4125"/>
            <a:gd name="T111" fmla="*/ 0 h 3825"/>
            <a:gd name="T112" fmla="*/ 0 w 4125"/>
            <a:gd name="T113" fmla="*/ 0 h 3825"/>
            <a:gd name="T114" fmla="*/ 0 w 4125"/>
            <a:gd name="T115" fmla="*/ 0 h 3825"/>
            <a:gd name="T116" fmla="*/ 0 w 4125"/>
            <a:gd name="T117" fmla="*/ 0 h 38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4125"/>
            <a:gd name="T178" fmla="*/ 0 h 3825"/>
            <a:gd name="T179" fmla="*/ 4125 w 4125"/>
            <a:gd name="T180" fmla="*/ 3825 h 38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4125" h="3825">
              <a:moveTo>
                <a:pt x="0" y="903"/>
              </a:moveTo>
              <a:cubicBezTo>
                <a:pt x="367" y="898"/>
                <a:pt x="1688" y="880"/>
                <a:pt x="2205" y="870"/>
              </a:cubicBezTo>
              <a:cubicBezTo>
                <a:pt x="2722" y="860"/>
                <a:pt x="2843" y="820"/>
                <a:pt x="3105" y="840"/>
              </a:cubicBezTo>
              <a:cubicBezTo>
                <a:pt x="3367" y="860"/>
                <a:pt x="3616" y="917"/>
                <a:pt x="3778" y="990"/>
              </a:cubicBezTo>
              <a:cubicBezTo>
                <a:pt x="3940" y="1063"/>
                <a:pt x="4034" y="1140"/>
                <a:pt x="4079" y="1281"/>
              </a:cubicBezTo>
              <a:cubicBezTo>
                <a:pt x="4124" y="1423"/>
                <a:pt x="4125" y="1566"/>
                <a:pt x="4048" y="1835"/>
              </a:cubicBezTo>
              <a:cubicBezTo>
                <a:pt x="3971" y="2103"/>
                <a:pt x="3776" y="2608"/>
                <a:pt x="3616" y="2893"/>
              </a:cubicBezTo>
              <a:cubicBezTo>
                <a:pt x="3456" y="3178"/>
                <a:pt x="3243" y="3395"/>
                <a:pt x="3084" y="3543"/>
              </a:cubicBezTo>
              <a:cubicBezTo>
                <a:pt x="2925" y="3692"/>
                <a:pt x="2783" y="3747"/>
                <a:pt x="2660" y="3786"/>
              </a:cubicBezTo>
              <a:cubicBezTo>
                <a:pt x="2537" y="3825"/>
                <a:pt x="2439" y="3807"/>
                <a:pt x="2344" y="3776"/>
              </a:cubicBezTo>
              <a:cubicBezTo>
                <a:pt x="2249" y="3746"/>
                <a:pt x="2164" y="3694"/>
                <a:pt x="2089" y="3602"/>
              </a:cubicBezTo>
              <a:cubicBezTo>
                <a:pt x="2015" y="3509"/>
                <a:pt x="1946" y="3451"/>
                <a:pt x="1897" y="3223"/>
              </a:cubicBezTo>
              <a:cubicBezTo>
                <a:pt x="1848" y="2995"/>
                <a:pt x="1807" y="2645"/>
                <a:pt x="1796" y="2233"/>
              </a:cubicBezTo>
              <a:cubicBezTo>
                <a:pt x="1786" y="1821"/>
                <a:pt x="1834" y="777"/>
                <a:pt x="1835" y="748"/>
              </a:cubicBezTo>
              <a:cubicBezTo>
                <a:pt x="1837" y="718"/>
                <a:pt x="1773" y="1834"/>
                <a:pt x="1804" y="2058"/>
              </a:cubicBezTo>
              <a:cubicBezTo>
                <a:pt x="1835" y="2283"/>
                <a:pt x="1983" y="2165"/>
                <a:pt x="2020" y="2097"/>
              </a:cubicBezTo>
              <a:cubicBezTo>
                <a:pt x="2057" y="2029"/>
                <a:pt x="2046" y="1788"/>
                <a:pt x="2028" y="1650"/>
              </a:cubicBezTo>
              <a:cubicBezTo>
                <a:pt x="2010" y="1513"/>
                <a:pt x="1959" y="1278"/>
                <a:pt x="1912" y="1272"/>
              </a:cubicBezTo>
              <a:cubicBezTo>
                <a:pt x="1865" y="1265"/>
                <a:pt x="1776" y="1498"/>
                <a:pt x="1743" y="1612"/>
              </a:cubicBezTo>
              <a:cubicBezTo>
                <a:pt x="1709" y="1725"/>
                <a:pt x="1703" y="1880"/>
                <a:pt x="1712" y="1951"/>
              </a:cubicBezTo>
              <a:cubicBezTo>
                <a:pt x="1720" y="2023"/>
                <a:pt x="1762" y="2035"/>
                <a:pt x="1796" y="2039"/>
              </a:cubicBezTo>
              <a:cubicBezTo>
                <a:pt x="1831" y="2042"/>
                <a:pt x="1855" y="2053"/>
                <a:pt x="1920" y="1971"/>
              </a:cubicBezTo>
              <a:cubicBezTo>
                <a:pt x="1985" y="1889"/>
                <a:pt x="2149" y="1577"/>
                <a:pt x="2190" y="1544"/>
              </a:cubicBezTo>
              <a:cubicBezTo>
                <a:pt x="2231" y="1510"/>
                <a:pt x="2163" y="1688"/>
                <a:pt x="2167" y="1767"/>
              </a:cubicBezTo>
              <a:cubicBezTo>
                <a:pt x="2170" y="1846"/>
                <a:pt x="2179" y="1973"/>
                <a:pt x="2213" y="2019"/>
              </a:cubicBezTo>
              <a:cubicBezTo>
                <a:pt x="2246" y="2066"/>
                <a:pt x="2308" y="2081"/>
                <a:pt x="2367" y="2048"/>
              </a:cubicBezTo>
              <a:cubicBezTo>
                <a:pt x="2426" y="2016"/>
                <a:pt x="2524" y="1903"/>
                <a:pt x="2568" y="1825"/>
              </a:cubicBezTo>
              <a:cubicBezTo>
                <a:pt x="2611" y="1747"/>
                <a:pt x="2642" y="1645"/>
                <a:pt x="2629" y="1582"/>
              </a:cubicBezTo>
              <a:cubicBezTo>
                <a:pt x="2616" y="1520"/>
                <a:pt x="2555" y="1447"/>
                <a:pt x="2490" y="1447"/>
              </a:cubicBezTo>
              <a:cubicBezTo>
                <a:pt x="2426" y="1447"/>
                <a:pt x="2319" y="1518"/>
                <a:pt x="2244" y="1582"/>
              </a:cubicBezTo>
              <a:cubicBezTo>
                <a:pt x="2168" y="1647"/>
                <a:pt x="1966" y="1837"/>
                <a:pt x="2036" y="1835"/>
              </a:cubicBezTo>
              <a:cubicBezTo>
                <a:pt x="2105" y="1833"/>
                <a:pt x="2526" y="1613"/>
                <a:pt x="2660" y="1573"/>
              </a:cubicBezTo>
              <a:cubicBezTo>
                <a:pt x="2794" y="1533"/>
                <a:pt x="2801" y="1518"/>
                <a:pt x="2837" y="1592"/>
              </a:cubicBezTo>
              <a:cubicBezTo>
                <a:pt x="2873" y="1667"/>
                <a:pt x="2859" y="2116"/>
                <a:pt x="2876" y="2019"/>
              </a:cubicBezTo>
              <a:cubicBezTo>
                <a:pt x="2892" y="1922"/>
                <a:pt x="2950" y="1147"/>
                <a:pt x="2938" y="1010"/>
              </a:cubicBezTo>
              <a:cubicBezTo>
                <a:pt x="2925" y="872"/>
                <a:pt x="2835" y="1084"/>
                <a:pt x="2799" y="1194"/>
              </a:cubicBezTo>
              <a:cubicBezTo>
                <a:pt x="2763" y="1304"/>
                <a:pt x="2721" y="1573"/>
                <a:pt x="2722" y="1670"/>
              </a:cubicBezTo>
              <a:cubicBezTo>
                <a:pt x="2723" y="1767"/>
                <a:pt x="2775" y="1767"/>
                <a:pt x="2807" y="1777"/>
              </a:cubicBezTo>
              <a:cubicBezTo>
                <a:pt x="2838" y="1786"/>
                <a:pt x="2855" y="1798"/>
                <a:pt x="2914" y="1728"/>
              </a:cubicBezTo>
              <a:cubicBezTo>
                <a:pt x="2974" y="1658"/>
                <a:pt x="3146" y="1342"/>
                <a:pt x="3161" y="1359"/>
              </a:cubicBezTo>
              <a:cubicBezTo>
                <a:pt x="3177" y="1377"/>
                <a:pt x="3021" y="1736"/>
                <a:pt x="3007" y="1835"/>
              </a:cubicBezTo>
              <a:cubicBezTo>
                <a:pt x="2993" y="1933"/>
                <a:pt x="3047" y="1935"/>
                <a:pt x="3076" y="1951"/>
              </a:cubicBezTo>
              <a:cubicBezTo>
                <a:pt x="3106" y="1968"/>
                <a:pt x="3142" y="1964"/>
                <a:pt x="3184" y="1932"/>
              </a:cubicBezTo>
              <a:cubicBezTo>
                <a:pt x="3226" y="1900"/>
                <a:pt x="3305" y="1812"/>
                <a:pt x="3331" y="1757"/>
              </a:cubicBezTo>
              <a:cubicBezTo>
                <a:pt x="3357" y="1702"/>
                <a:pt x="3368" y="1610"/>
                <a:pt x="3339" y="1602"/>
              </a:cubicBezTo>
              <a:cubicBezTo>
                <a:pt x="3309" y="1594"/>
                <a:pt x="3211" y="1643"/>
                <a:pt x="3154" y="1709"/>
              </a:cubicBezTo>
              <a:cubicBezTo>
                <a:pt x="3096" y="1775"/>
                <a:pt x="2961" y="1979"/>
                <a:pt x="2992" y="2000"/>
              </a:cubicBezTo>
              <a:cubicBezTo>
                <a:pt x="3022" y="2021"/>
                <a:pt x="3299" y="1822"/>
                <a:pt x="3339" y="1835"/>
              </a:cubicBezTo>
              <a:cubicBezTo>
                <a:pt x="3378" y="1848"/>
                <a:pt x="3242" y="2016"/>
                <a:pt x="3231" y="2078"/>
              </a:cubicBezTo>
              <a:cubicBezTo>
                <a:pt x="3219" y="2139"/>
                <a:pt x="3207" y="2213"/>
                <a:pt x="3269" y="2204"/>
              </a:cubicBezTo>
              <a:cubicBezTo>
                <a:pt x="3331" y="2194"/>
                <a:pt x="3557" y="1986"/>
                <a:pt x="3601" y="2019"/>
              </a:cubicBezTo>
              <a:cubicBezTo>
                <a:pt x="3644" y="2053"/>
                <a:pt x="3535" y="2332"/>
                <a:pt x="3531" y="2408"/>
              </a:cubicBezTo>
              <a:cubicBezTo>
                <a:pt x="3528" y="2483"/>
                <a:pt x="3507" y="2479"/>
                <a:pt x="3578" y="2476"/>
              </a:cubicBezTo>
              <a:cubicBezTo>
                <a:pt x="3648" y="2472"/>
                <a:pt x="3889" y="2366"/>
                <a:pt x="3955" y="2388"/>
              </a:cubicBezTo>
              <a:cubicBezTo>
                <a:pt x="4022" y="2411"/>
                <a:pt x="3995" y="2487"/>
                <a:pt x="3979" y="2611"/>
              </a:cubicBezTo>
              <a:cubicBezTo>
                <a:pt x="3962" y="2736"/>
                <a:pt x="3905" y="2976"/>
                <a:pt x="3855" y="3136"/>
              </a:cubicBezTo>
              <a:cubicBezTo>
                <a:pt x="3805" y="3296"/>
                <a:pt x="3699" y="3675"/>
                <a:pt x="3678" y="3573"/>
              </a:cubicBezTo>
              <a:cubicBezTo>
                <a:pt x="3656" y="3470"/>
                <a:pt x="3725" y="3120"/>
                <a:pt x="3724" y="2524"/>
              </a:cubicBezTo>
              <a:cubicBezTo>
                <a:pt x="3723" y="1929"/>
                <a:pt x="3696" y="964"/>
                <a:pt x="3670" y="0"/>
              </a:cubicBezTo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scene3d>
          <a:camera prst="legacyObliqueTopRight">
            <a:rot lat="20399980" lon="2039998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9" name="Freeform 18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2745"/>
            <a:gd name="T1" fmla="*/ 0 h 2820"/>
            <a:gd name="T2" fmla="*/ 0 w 2745"/>
            <a:gd name="T3" fmla="*/ 0 h 2820"/>
            <a:gd name="T4" fmla="*/ 0 w 2745"/>
            <a:gd name="T5" fmla="*/ 0 h 2820"/>
            <a:gd name="T6" fmla="*/ 0 60000 65536"/>
            <a:gd name="T7" fmla="*/ 0 60000 65536"/>
            <a:gd name="T8" fmla="*/ 0 60000 65536"/>
            <a:gd name="T9" fmla="*/ 0 w 2745"/>
            <a:gd name="T10" fmla="*/ 0 h 2820"/>
            <a:gd name="T11" fmla="*/ 2745 w 2745"/>
            <a:gd name="T12" fmla="*/ 2820 h 28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45" h="2820">
              <a:moveTo>
                <a:pt x="0" y="2820"/>
              </a:moveTo>
              <a:cubicBezTo>
                <a:pt x="461" y="2312"/>
                <a:pt x="923" y="1805"/>
                <a:pt x="1380" y="1335"/>
              </a:cubicBezTo>
              <a:cubicBezTo>
                <a:pt x="1837" y="865"/>
                <a:pt x="2515" y="225"/>
                <a:pt x="2745" y="0"/>
              </a:cubicBez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scene3d>
          <a:camera prst="legacyObliqueTopRight">
            <a:rot lat="0" lon="30000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" name="Freeform 19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2745"/>
            <a:gd name="T1" fmla="*/ 0 h 2820"/>
            <a:gd name="T2" fmla="*/ 0 w 2745"/>
            <a:gd name="T3" fmla="*/ 0 h 2820"/>
            <a:gd name="T4" fmla="*/ 0 w 2745"/>
            <a:gd name="T5" fmla="*/ 0 h 2820"/>
            <a:gd name="T6" fmla="*/ 0 60000 65536"/>
            <a:gd name="T7" fmla="*/ 0 60000 65536"/>
            <a:gd name="T8" fmla="*/ 0 60000 65536"/>
            <a:gd name="T9" fmla="*/ 0 w 2745"/>
            <a:gd name="T10" fmla="*/ 0 h 2820"/>
            <a:gd name="T11" fmla="*/ 2745 w 2745"/>
            <a:gd name="T12" fmla="*/ 2820 h 28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45" h="2820">
              <a:moveTo>
                <a:pt x="0" y="2820"/>
              </a:moveTo>
              <a:cubicBezTo>
                <a:pt x="461" y="2312"/>
                <a:pt x="923" y="1805"/>
                <a:pt x="1380" y="1335"/>
              </a:cubicBezTo>
              <a:cubicBezTo>
                <a:pt x="1837" y="865"/>
                <a:pt x="2515" y="225"/>
                <a:pt x="2745" y="0"/>
              </a:cubicBez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scene3d>
          <a:camera prst="legacyObliqueTopRight">
            <a:rot lat="0" lon="30000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" name="Freeform 20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4125"/>
            <a:gd name="T1" fmla="*/ 0 h 3825"/>
            <a:gd name="T2" fmla="*/ 0 w 4125"/>
            <a:gd name="T3" fmla="*/ 0 h 3825"/>
            <a:gd name="T4" fmla="*/ 0 w 4125"/>
            <a:gd name="T5" fmla="*/ 0 h 3825"/>
            <a:gd name="T6" fmla="*/ 0 w 4125"/>
            <a:gd name="T7" fmla="*/ 0 h 3825"/>
            <a:gd name="T8" fmla="*/ 0 w 4125"/>
            <a:gd name="T9" fmla="*/ 0 h 3825"/>
            <a:gd name="T10" fmla="*/ 0 w 4125"/>
            <a:gd name="T11" fmla="*/ 0 h 3825"/>
            <a:gd name="T12" fmla="*/ 0 w 4125"/>
            <a:gd name="T13" fmla="*/ 0 h 3825"/>
            <a:gd name="T14" fmla="*/ 0 w 4125"/>
            <a:gd name="T15" fmla="*/ 0 h 3825"/>
            <a:gd name="T16" fmla="*/ 0 w 4125"/>
            <a:gd name="T17" fmla="*/ 0 h 3825"/>
            <a:gd name="T18" fmla="*/ 0 w 4125"/>
            <a:gd name="T19" fmla="*/ 0 h 3825"/>
            <a:gd name="T20" fmla="*/ 0 w 4125"/>
            <a:gd name="T21" fmla="*/ 0 h 3825"/>
            <a:gd name="T22" fmla="*/ 0 w 4125"/>
            <a:gd name="T23" fmla="*/ 0 h 3825"/>
            <a:gd name="T24" fmla="*/ 0 w 4125"/>
            <a:gd name="T25" fmla="*/ 0 h 3825"/>
            <a:gd name="T26" fmla="*/ 0 w 4125"/>
            <a:gd name="T27" fmla="*/ 0 h 3825"/>
            <a:gd name="T28" fmla="*/ 0 w 4125"/>
            <a:gd name="T29" fmla="*/ 0 h 3825"/>
            <a:gd name="T30" fmla="*/ 0 w 4125"/>
            <a:gd name="T31" fmla="*/ 0 h 3825"/>
            <a:gd name="T32" fmla="*/ 0 w 4125"/>
            <a:gd name="T33" fmla="*/ 0 h 3825"/>
            <a:gd name="T34" fmla="*/ 0 w 4125"/>
            <a:gd name="T35" fmla="*/ 0 h 3825"/>
            <a:gd name="T36" fmla="*/ 0 w 4125"/>
            <a:gd name="T37" fmla="*/ 0 h 3825"/>
            <a:gd name="T38" fmla="*/ 0 w 4125"/>
            <a:gd name="T39" fmla="*/ 0 h 3825"/>
            <a:gd name="T40" fmla="*/ 0 w 4125"/>
            <a:gd name="T41" fmla="*/ 0 h 3825"/>
            <a:gd name="T42" fmla="*/ 0 w 4125"/>
            <a:gd name="T43" fmla="*/ 0 h 3825"/>
            <a:gd name="T44" fmla="*/ 0 w 4125"/>
            <a:gd name="T45" fmla="*/ 0 h 3825"/>
            <a:gd name="T46" fmla="*/ 0 w 4125"/>
            <a:gd name="T47" fmla="*/ 0 h 3825"/>
            <a:gd name="T48" fmla="*/ 0 w 4125"/>
            <a:gd name="T49" fmla="*/ 0 h 3825"/>
            <a:gd name="T50" fmla="*/ 0 w 4125"/>
            <a:gd name="T51" fmla="*/ 0 h 3825"/>
            <a:gd name="T52" fmla="*/ 0 w 4125"/>
            <a:gd name="T53" fmla="*/ 0 h 3825"/>
            <a:gd name="T54" fmla="*/ 0 w 4125"/>
            <a:gd name="T55" fmla="*/ 0 h 3825"/>
            <a:gd name="T56" fmla="*/ 0 w 4125"/>
            <a:gd name="T57" fmla="*/ 0 h 3825"/>
            <a:gd name="T58" fmla="*/ 0 w 4125"/>
            <a:gd name="T59" fmla="*/ 0 h 3825"/>
            <a:gd name="T60" fmla="*/ 0 w 4125"/>
            <a:gd name="T61" fmla="*/ 0 h 3825"/>
            <a:gd name="T62" fmla="*/ 0 w 4125"/>
            <a:gd name="T63" fmla="*/ 0 h 3825"/>
            <a:gd name="T64" fmla="*/ 0 w 4125"/>
            <a:gd name="T65" fmla="*/ 0 h 3825"/>
            <a:gd name="T66" fmla="*/ 0 w 4125"/>
            <a:gd name="T67" fmla="*/ 0 h 3825"/>
            <a:gd name="T68" fmla="*/ 0 w 4125"/>
            <a:gd name="T69" fmla="*/ 0 h 3825"/>
            <a:gd name="T70" fmla="*/ 0 w 4125"/>
            <a:gd name="T71" fmla="*/ 0 h 3825"/>
            <a:gd name="T72" fmla="*/ 0 w 4125"/>
            <a:gd name="T73" fmla="*/ 0 h 3825"/>
            <a:gd name="T74" fmla="*/ 0 w 4125"/>
            <a:gd name="T75" fmla="*/ 0 h 3825"/>
            <a:gd name="T76" fmla="*/ 0 w 4125"/>
            <a:gd name="T77" fmla="*/ 0 h 3825"/>
            <a:gd name="T78" fmla="*/ 0 w 4125"/>
            <a:gd name="T79" fmla="*/ 0 h 3825"/>
            <a:gd name="T80" fmla="*/ 0 w 4125"/>
            <a:gd name="T81" fmla="*/ 0 h 3825"/>
            <a:gd name="T82" fmla="*/ 0 w 4125"/>
            <a:gd name="T83" fmla="*/ 0 h 3825"/>
            <a:gd name="T84" fmla="*/ 0 w 4125"/>
            <a:gd name="T85" fmla="*/ 0 h 3825"/>
            <a:gd name="T86" fmla="*/ 0 w 4125"/>
            <a:gd name="T87" fmla="*/ 0 h 3825"/>
            <a:gd name="T88" fmla="*/ 0 w 4125"/>
            <a:gd name="T89" fmla="*/ 0 h 3825"/>
            <a:gd name="T90" fmla="*/ 0 w 4125"/>
            <a:gd name="T91" fmla="*/ 0 h 3825"/>
            <a:gd name="T92" fmla="*/ 0 w 4125"/>
            <a:gd name="T93" fmla="*/ 0 h 3825"/>
            <a:gd name="T94" fmla="*/ 0 w 4125"/>
            <a:gd name="T95" fmla="*/ 0 h 3825"/>
            <a:gd name="T96" fmla="*/ 0 w 4125"/>
            <a:gd name="T97" fmla="*/ 0 h 3825"/>
            <a:gd name="T98" fmla="*/ 0 w 4125"/>
            <a:gd name="T99" fmla="*/ 0 h 3825"/>
            <a:gd name="T100" fmla="*/ 0 w 4125"/>
            <a:gd name="T101" fmla="*/ 0 h 3825"/>
            <a:gd name="T102" fmla="*/ 0 w 4125"/>
            <a:gd name="T103" fmla="*/ 0 h 3825"/>
            <a:gd name="T104" fmla="*/ 0 w 4125"/>
            <a:gd name="T105" fmla="*/ 0 h 3825"/>
            <a:gd name="T106" fmla="*/ 0 w 4125"/>
            <a:gd name="T107" fmla="*/ 0 h 3825"/>
            <a:gd name="T108" fmla="*/ 0 w 4125"/>
            <a:gd name="T109" fmla="*/ 0 h 3825"/>
            <a:gd name="T110" fmla="*/ 0 w 4125"/>
            <a:gd name="T111" fmla="*/ 0 h 3825"/>
            <a:gd name="T112" fmla="*/ 0 w 4125"/>
            <a:gd name="T113" fmla="*/ 0 h 3825"/>
            <a:gd name="T114" fmla="*/ 0 w 4125"/>
            <a:gd name="T115" fmla="*/ 0 h 3825"/>
            <a:gd name="T116" fmla="*/ 0 w 4125"/>
            <a:gd name="T117" fmla="*/ 0 h 38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4125"/>
            <a:gd name="T178" fmla="*/ 0 h 3825"/>
            <a:gd name="T179" fmla="*/ 4125 w 4125"/>
            <a:gd name="T180" fmla="*/ 3825 h 38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4125" h="3825">
              <a:moveTo>
                <a:pt x="0" y="903"/>
              </a:moveTo>
              <a:cubicBezTo>
                <a:pt x="367" y="898"/>
                <a:pt x="1688" y="880"/>
                <a:pt x="2205" y="870"/>
              </a:cubicBezTo>
              <a:cubicBezTo>
                <a:pt x="2722" y="860"/>
                <a:pt x="2843" y="820"/>
                <a:pt x="3105" y="840"/>
              </a:cubicBezTo>
              <a:cubicBezTo>
                <a:pt x="3367" y="860"/>
                <a:pt x="3616" y="917"/>
                <a:pt x="3778" y="990"/>
              </a:cubicBezTo>
              <a:cubicBezTo>
                <a:pt x="3940" y="1063"/>
                <a:pt x="4034" y="1140"/>
                <a:pt x="4079" y="1281"/>
              </a:cubicBezTo>
              <a:cubicBezTo>
                <a:pt x="4124" y="1423"/>
                <a:pt x="4125" y="1566"/>
                <a:pt x="4048" y="1835"/>
              </a:cubicBezTo>
              <a:cubicBezTo>
                <a:pt x="3971" y="2103"/>
                <a:pt x="3776" y="2608"/>
                <a:pt x="3616" y="2893"/>
              </a:cubicBezTo>
              <a:cubicBezTo>
                <a:pt x="3456" y="3178"/>
                <a:pt x="3243" y="3395"/>
                <a:pt x="3084" y="3543"/>
              </a:cubicBezTo>
              <a:cubicBezTo>
                <a:pt x="2925" y="3692"/>
                <a:pt x="2783" y="3747"/>
                <a:pt x="2660" y="3786"/>
              </a:cubicBezTo>
              <a:cubicBezTo>
                <a:pt x="2537" y="3825"/>
                <a:pt x="2439" y="3807"/>
                <a:pt x="2344" y="3776"/>
              </a:cubicBezTo>
              <a:cubicBezTo>
                <a:pt x="2249" y="3746"/>
                <a:pt x="2164" y="3694"/>
                <a:pt x="2089" y="3602"/>
              </a:cubicBezTo>
              <a:cubicBezTo>
                <a:pt x="2015" y="3509"/>
                <a:pt x="1946" y="3451"/>
                <a:pt x="1897" y="3223"/>
              </a:cubicBezTo>
              <a:cubicBezTo>
                <a:pt x="1848" y="2995"/>
                <a:pt x="1807" y="2645"/>
                <a:pt x="1796" y="2233"/>
              </a:cubicBezTo>
              <a:cubicBezTo>
                <a:pt x="1786" y="1821"/>
                <a:pt x="1834" y="777"/>
                <a:pt x="1835" y="748"/>
              </a:cubicBezTo>
              <a:cubicBezTo>
                <a:pt x="1837" y="718"/>
                <a:pt x="1773" y="1834"/>
                <a:pt x="1804" y="2058"/>
              </a:cubicBezTo>
              <a:cubicBezTo>
                <a:pt x="1835" y="2283"/>
                <a:pt x="1983" y="2165"/>
                <a:pt x="2020" y="2097"/>
              </a:cubicBezTo>
              <a:cubicBezTo>
                <a:pt x="2057" y="2029"/>
                <a:pt x="2046" y="1788"/>
                <a:pt x="2028" y="1650"/>
              </a:cubicBezTo>
              <a:cubicBezTo>
                <a:pt x="2010" y="1513"/>
                <a:pt x="1959" y="1278"/>
                <a:pt x="1912" y="1272"/>
              </a:cubicBezTo>
              <a:cubicBezTo>
                <a:pt x="1865" y="1265"/>
                <a:pt x="1776" y="1498"/>
                <a:pt x="1743" y="1612"/>
              </a:cubicBezTo>
              <a:cubicBezTo>
                <a:pt x="1709" y="1725"/>
                <a:pt x="1703" y="1880"/>
                <a:pt x="1712" y="1951"/>
              </a:cubicBezTo>
              <a:cubicBezTo>
                <a:pt x="1720" y="2023"/>
                <a:pt x="1762" y="2035"/>
                <a:pt x="1796" y="2039"/>
              </a:cubicBezTo>
              <a:cubicBezTo>
                <a:pt x="1831" y="2042"/>
                <a:pt x="1855" y="2053"/>
                <a:pt x="1920" y="1971"/>
              </a:cubicBezTo>
              <a:cubicBezTo>
                <a:pt x="1985" y="1889"/>
                <a:pt x="2149" y="1577"/>
                <a:pt x="2190" y="1544"/>
              </a:cubicBezTo>
              <a:cubicBezTo>
                <a:pt x="2231" y="1510"/>
                <a:pt x="2163" y="1688"/>
                <a:pt x="2167" y="1767"/>
              </a:cubicBezTo>
              <a:cubicBezTo>
                <a:pt x="2170" y="1846"/>
                <a:pt x="2179" y="1973"/>
                <a:pt x="2213" y="2019"/>
              </a:cubicBezTo>
              <a:cubicBezTo>
                <a:pt x="2246" y="2066"/>
                <a:pt x="2308" y="2081"/>
                <a:pt x="2367" y="2048"/>
              </a:cubicBezTo>
              <a:cubicBezTo>
                <a:pt x="2426" y="2016"/>
                <a:pt x="2524" y="1903"/>
                <a:pt x="2568" y="1825"/>
              </a:cubicBezTo>
              <a:cubicBezTo>
                <a:pt x="2611" y="1747"/>
                <a:pt x="2642" y="1645"/>
                <a:pt x="2629" y="1582"/>
              </a:cubicBezTo>
              <a:cubicBezTo>
                <a:pt x="2616" y="1520"/>
                <a:pt x="2555" y="1447"/>
                <a:pt x="2490" y="1447"/>
              </a:cubicBezTo>
              <a:cubicBezTo>
                <a:pt x="2426" y="1447"/>
                <a:pt x="2319" y="1518"/>
                <a:pt x="2244" y="1582"/>
              </a:cubicBezTo>
              <a:cubicBezTo>
                <a:pt x="2168" y="1647"/>
                <a:pt x="1966" y="1837"/>
                <a:pt x="2036" y="1835"/>
              </a:cubicBezTo>
              <a:cubicBezTo>
                <a:pt x="2105" y="1833"/>
                <a:pt x="2526" y="1613"/>
                <a:pt x="2660" y="1573"/>
              </a:cubicBezTo>
              <a:cubicBezTo>
                <a:pt x="2794" y="1533"/>
                <a:pt x="2801" y="1518"/>
                <a:pt x="2837" y="1592"/>
              </a:cubicBezTo>
              <a:cubicBezTo>
                <a:pt x="2873" y="1667"/>
                <a:pt x="2859" y="2116"/>
                <a:pt x="2876" y="2019"/>
              </a:cubicBezTo>
              <a:cubicBezTo>
                <a:pt x="2892" y="1922"/>
                <a:pt x="2950" y="1147"/>
                <a:pt x="2938" y="1010"/>
              </a:cubicBezTo>
              <a:cubicBezTo>
                <a:pt x="2925" y="872"/>
                <a:pt x="2835" y="1084"/>
                <a:pt x="2799" y="1194"/>
              </a:cubicBezTo>
              <a:cubicBezTo>
                <a:pt x="2763" y="1304"/>
                <a:pt x="2721" y="1573"/>
                <a:pt x="2722" y="1670"/>
              </a:cubicBezTo>
              <a:cubicBezTo>
                <a:pt x="2723" y="1767"/>
                <a:pt x="2775" y="1767"/>
                <a:pt x="2807" y="1777"/>
              </a:cubicBezTo>
              <a:cubicBezTo>
                <a:pt x="2838" y="1786"/>
                <a:pt x="2855" y="1798"/>
                <a:pt x="2914" y="1728"/>
              </a:cubicBezTo>
              <a:cubicBezTo>
                <a:pt x="2974" y="1658"/>
                <a:pt x="3146" y="1342"/>
                <a:pt x="3161" y="1359"/>
              </a:cubicBezTo>
              <a:cubicBezTo>
                <a:pt x="3177" y="1377"/>
                <a:pt x="3021" y="1736"/>
                <a:pt x="3007" y="1835"/>
              </a:cubicBezTo>
              <a:cubicBezTo>
                <a:pt x="2993" y="1933"/>
                <a:pt x="3047" y="1935"/>
                <a:pt x="3076" y="1951"/>
              </a:cubicBezTo>
              <a:cubicBezTo>
                <a:pt x="3106" y="1968"/>
                <a:pt x="3142" y="1964"/>
                <a:pt x="3184" y="1932"/>
              </a:cubicBezTo>
              <a:cubicBezTo>
                <a:pt x="3226" y="1900"/>
                <a:pt x="3305" y="1812"/>
                <a:pt x="3331" y="1757"/>
              </a:cubicBezTo>
              <a:cubicBezTo>
                <a:pt x="3357" y="1702"/>
                <a:pt x="3368" y="1610"/>
                <a:pt x="3339" y="1602"/>
              </a:cubicBezTo>
              <a:cubicBezTo>
                <a:pt x="3309" y="1594"/>
                <a:pt x="3211" y="1643"/>
                <a:pt x="3154" y="1709"/>
              </a:cubicBezTo>
              <a:cubicBezTo>
                <a:pt x="3096" y="1775"/>
                <a:pt x="2961" y="1979"/>
                <a:pt x="2992" y="2000"/>
              </a:cubicBezTo>
              <a:cubicBezTo>
                <a:pt x="3022" y="2021"/>
                <a:pt x="3299" y="1822"/>
                <a:pt x="3339" y="1835"/>
              </a:cubicBezTo>
              <a:cubicBezTo>
                <a:pt x="3378" y="1848"/>
                <a:pt x="3242" y="2016"/>
                <a:pt x="3231" y="2078"/>
              </a:cubicBezTo>
              <a:cubicBezTo>
                <a:pt x="3219" y="2139"/>
                <a:pt x="3207" y="2213"/>
                <a:pt x="3269" y="2204"/>
              </a:cubicBezTo>
              <a:cubicBezTo>
                <a:pt x="3331" y="2194"/>
                <a:pt x="3557" y="1986"/>
                <a:pt x="3601" y="2019"/>
              </a:cubicBezTo>
              <a:cubicBezTo>
                <a:pt x="3644" y="2053"/>
                <a:pt x="3535" y="2332"/>
                <a:pt x="3531" y="2408"/>
              </a:cubicBezTo>
              <a:cubicBezTo>
                <a:pt x="3528" y="2483"/>
                <a:pt x="3507" y="2479"/>
                <a:pt x="3578" y="2476"/>
              </a:cubicBezTo>
              <a:cubicBezTo>
                <a:pt x="3648" y="2472"/>
                <a:pt x="3889" y="2366"/>
                <a:pt x="3955" y="2388"/>
              </a:cubicBezTo>
              <a:cubicBezTo>
                <a:pt x="4022" y="2411"/>
                <a:pt x="3995" y="2487"/>
                <a:pt x="3979" y="2611"/>
              </a:cubicBezTo>
              <a:cubicBezTo>
                <a:pt x="3962" y="2736"/>
                <a:pt x="3905" y="2976"/>
                <a:pt x="3855" y="3136"/>
              </a:cubicBezTo>
              <a:cubicBezTo>
                <a:pt x="3805" y="3296"/>
                <a:pt x="3699" y="3675"/>
                <a:pt x="3678" y="3573"/>
              </a:cubicBezTo>
              <a:cubicBezTo>
                <a:pt x="3656" y="3470"/>
                <a:pt x="3725" y="3120"/>
                <a:pt x="3724" y="2524"/>
              </a:cubicBezTo>
              <a:cubicBezTo>
                <a:pt x="3723" y="1929"/>
                <a:pt x="3696" y="964"/>
                <a:pt x="3670" y="0"/>
              </a:cubicBezTo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scene3d>
          <a:camera prst="legacyObliqueTopRight">
            <a:rot lat="20399980" lon="2039998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" name="Freeform 21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4125"/>
            <a:gd name="T1" fmla="*/ 0 h 3825"/>
            <a:gd name="T2" fmla="*/ 0 w 4125"/>
            <a:gd name="T3" fmla="*/ 0 h 3825"/>
            <a:gd name="T4" fmla="*/ 0 w 4125"/>
            <a:gd name="T5" fmla="*/ 0 h 3825"/>
            <a:gd name="T6" fmla="*/ 0 w 4125"/>
            <a:gd name="T7" fmla="*/ 0 h 3825"/>
            <a:gd name="T8" fmla="*/ 0 w 4125"/>
            <a:gd name="T9" fmla="*/ 0 h 3825"/>
            <a:gd name="T10" fmla="*/ 0 w 4125"/>
            <a:gd name="T11" fmla="*/ 0 h 3825"/>
            <a:gd name="T12" fmla="*/ 0 w 4125"/>
            <a:gd name="T13" fmla="*/ 0 h 3825"/>
            <a:gd name="T14" fmla="*/ 0 w 4125"/>
            <a:gd name="T15" fmla="*/ 0 h 3825"/>
            <a:gd name="T16" fmla="*/ 0 w 4125"/>
            <a:gd name="T17" fmla="*/ 0 h 3825"/>
            <a:gd name="T18" fmla="*/ 0 w 4125"/>
            <a:gd name="T19" fmla="*/ 0 h 3825"/>
            <a:gd name="T20" fmla="*/ 0 w 4125"/>
            <a:gd name="T21" fmla="*/ 0 h 3825"/>
            <a:gd name="T22" fmla="*/ 0 w 4125"/>
            <a:gd name="T23" fmla="*/ 0 h 3825"/>
            <a:gd name="T24" fmla="*/ 0 w 4125"/>
            <a:gd name="T25" fmla="*/ 0 h 3825"/>
            <a:gd name="T26" fmla="*/ 0 w 4125"/>
            <a:gd name="T27" fmla="*/ 0 h 3825"/>
            <a:gd name="T28" fmla="*/ 0 w 4125"/>
            <a:gd name="T29" fmla="*/ 0 h 3825"/>
            <a:gd name="T30" fmla="*/ 0 w 4125"/>
            <a:gd name="T31" fmla="*/ 0 h 3825"/>
            <a:gd name="T32" fmla="*/ 0 w 4125"/>
            <a:gd name="T33" fmla="*/ 0 h 3825"/>
            <a:gd name="T34" fmla="*/ 0 w 4125"/>
            <a:gd name="T35" fmla="*/ 0 h 3825"/>
            <a:gd name="T36" fmla="*/ 0 w 4125"/>
            <a:gd name="T37" fmla="*/ 0 h 3825"/>
            <a:gd name="T38" fmla="*/ 0 w 4125"/>
            <a:gd name="T39" fmla="*/ 0 h 3825"/>
            <a:gd name="T40" fmla="*/ 0 w 4125"/>
            <a:gd name="T41" fmla="*/ 0 h 3825"/>
            <a:gd name="T42" fmla="*/ 0 w 4125"/>
            <a:gd name="T43" fmla="*/ 0 h 3825"/>
            <a:gd name="T44" fmla="*/ 0 w 4125"/>
            <a:gd name="T45" fmla="*/ 0 h 3825"/>
            <a:gd name="T46" fmla="*/ 0 w 4125"/>
            <a:gd name="T47" fmla="*/ 0 h 3825"/>
            <a:gd name="T48" fmla="*/ 0 w 4125"/>
            <a:gd name="T49" fmla="*/ 0 h 3825"/>
            <a:gd name="T50" fmla="*/ 0 w 4125"/>
            <a:gd name="T51" fmla="*/ 0 h 3825"/>
            <a:gd name="T52" fmla="*/ 0 w 4125"/>
            <a:gd name="T53" fmla="*/ 0 h 3825"/>
            <a:gd name="T54" fmla="*/ 0 w 4125"/>
            <a:gd name="T55" fmla="*/ 0 h 3825"/>
            <a:gd name="T56" fmla="*/ 0 w 4125"/>
            <a:gd name="T57" fmla="*/ 0 h 3825"/>
            <a:gd name="T58" fmla="*/ 0 w 4125"/>
            <a:gd name="T59" fmla="*/ 0 h 3825"/>
            <a:gd name="T60" fmla="*/ 0 w 4125"/>
            <a:gd name="T61" fmla="*/ 0 h 3825"/>
            <a:gd name="T62" fmla="*/ 0 w 4125"/>
            <a:gd name="T63" fmla="*/ 0 h 3825"/>
            <a:gd name="T64" fmla="*/ 0 w 4125"/>
            <a:gd name="T65" fmla="*/ 0 h 3825"/>
            <a:gd name="T66" fmla="*/ 0 w 4125"/>
            <a:gd name="T67" fmla="*/ 0 h 3825"/>
            <a:gd name="T68" fmla="*/ 0 w 4125"/>
            <a:gd name="T69" fmla="*/ 0 h 3825"/>
            <a:gd name="T70" fmla="*/ 0 w 4125"/>
            <a:gd name="T71" fmla="*/ 0 h 3825"/>
            <a:gd name="T72" fmla="*/ 0 w 4125"/>
            <a:gd name="T73" fmla="*/ 0 h 3825"/>
            <a:gd name="T74" fmla="*/ 0 w 4125"/>
            <a:gd name="T75" fmla="*/ 0 h 3825"/>
            <a:gd name="T76" fmla="*/ 0 w 4125"/>
            <a:gd name="T77" fmla="*/ 0 h 3825"/>
            <a:gd name="T78" fmla="*/ 0 w 4125"/>
            <a:gd name="T79" fmla="*/ 0 h 3825"/>
            <a:gd name="T80" fmla="*/ 0 w 4125"/>
            <a:gd name="T81" fmla="*/ 0 h 3825"/>
            <a:gd name="T82" fmla="*/ 0 w 4125"/>
            <a:gd name="T83" fmla="*/ 0 h 3825"/>
            <a:gd name="T84" fmla="*/ 0 w 4125"/>
            <a:gd name="T85" fmla="*/ 0 h 3825"/>
            <a:gd name="T86" fmla="*/ 0 w 4125"/>
            <a:gd name="T87" fmla="*/ 0 h 3825"/>
            <a:gd name="T88" fmla="*/ 0 w 4125"/>
            <a:gd name="T89" fmla="*/ 0 h 3825"/>
            <a:gd name="T90" fmla="*/ 0 w 4125"/>
            <a:gd name="T91" fmla="*/ 0 h 3825"/>
            <a:gd name="T92" fmla="*/ 0 w 4125"/>
            <a:gd name="T93" fmla="*/ 0 h 3825"/>
            <a:gd name="T94" fmla="*/ 0 w 4125"/>
            <a:gd name="T95" fmla="*/ 0 h 3825"/>
            <a:gd name="T96" fmla="*/ 0 w 4125"/>
            <a:gd name="T97" fmla="*/ 0 h 3825"/>
            <a:gd name="T98" fmla="*/ 0 w 4125"/>
            <a:gd name="T99" fmla="*/ 0 h 3825"/>
            <a:gd name="T100" fmla="*/ 0 w 4125"/>
            <a:gd name="T101" fmla="*/ 0 h 3825"/>
            <a:gd name="T102" fmla="*/ 0 w 4125"/>
            <a:gd name="T103" fmla="*/ 0 h 3825"/>
            <a:gd name="T104" fmla="*/ 0 w 4125"/>
            <a:gd name="T105" fmla="*/ 0 h 3825"/>
            <a:gd name="T106" fmla="*/ 0 w 4125"/>
            <a:gd name="T107" fmla="*/ 0 h 3825"/>
            <a:gd name="T108" fmla="*/ 0 w 4125"/>
            <a:gd name="T109" fmla="*/ 0 h 3825"/>
            <a:gd name="T110" fmla="*/ 0 w 4125"/>
            <a:gd name="T111" fmla="*/ 0 h 3825"/>
            <a:gd name="T112" fmla="*/ 0 w 4125"/>
            <a:gd name="T113" fmla="*/ 0 h 3825"/>
            <a:gd name="T114" fmla="*/ 0 w 4125"/>
            <a:gd name="T115" fmla="*/ 0 h 3825"/>
            <a:gd name="T116" fmla="*/ 0 w 4125"/>
            <a:gd name="T117" fmla="*/ 0 h 38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4125"/>
            <a:gd name="T178" fmla="*/ 0 h 3825"/>
            <a:gd name="T179" fmla="*/ 4125 w 4125"/>
            <a:gd name="T180" fmla="*/ 3825 h 38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4125" h="3825">
              <a:moveTo>
                <a:pt x="0" y="903"/>
              </a:moveTo>
              <a:cubicBezTo>
                <a:pt x="367" y="898"/>
                <a:pt x="1688" y="880"/>
                <a:pt x="2205" y="870"/>
              </a:cubicBezTo>
              <a:cubicBezTo>
                <a:pt x="2722" y="860"/>
                <a:pt x="2843" y="820"/>
                <a:pt x="3105" y="840"/>
              </a:cubicBezTo>
              <a:cubicBezTo>
                <a:pt x="3367" y="860"/>
                <a:pt x="3616" y="917"/>
                <a:pt x="3778" y="990"/>
              </a:cubicBezTo>
              <a:cubicBezTo>
                <a:pt x="3940" y="1063"/>
                <a:pt x="4034" y="1140"/>
                <a:pt x="4079" y="1281"/>
              </a:cubicBezTo>
              <a:cubicBezTo>
                <a:pt x="4124" y="1423"/>
                <a:pt x="4125" y="1566"/>
                <a:pt x="4048" y="1835"/>
              </a:cubicBezTo>
              <a:cubicBezTo>
                <a:pt x="3971" y="2103"/>
                <a:pt x="3776" y="2608"/>
                <a:pt x="3616" y="2893"/>
              </a:cubicBezTo>
              <a:cubicBezTo>
                <a:pt x="3456" y="3178"/>
                <a:pt x="3243" y="3395"/>
                <a:pt x="3084" y="3543"/>
              </a:cubicBezTo>
              <a:cubicBezTo>
                <a:pt x="2925" y="3692"/>
                <a:pt x="2783" y="3747"/>
                <a:pt x="2660" y="3786"/>
              </a:cubicBezTo>
              <a:cubicBezTo>
                <a:pt x="2537" y="3825"/>
                <a:pt x="2439" y="3807"/>
                <a:pt x="2344" y="3776"/>
              </a:cubicBezTo>
              <a:cubicBezTo>
                <a:pt x="2249" y="3746"/>
                <a:pt x="2164" y="3694"/>
                <a:pt x="2089" y="3602"/>
              </a:cubicBezTo>
              <a:cubicBezTo>
                <a:pt x="2015" y="3509"/>
                <a:pt x="1946" y="3451"/>
                <a:pt x="1897" y="3223"/>
              </a:cubicBezTo>
              <a:cubicBezTo>
                <a:pt x="1848" y="2995"/>
                <a:pt x="1807" y="2645"/>
                <a:pt x="1796" y="2233"/>
              </a:cubicBezTo>
              <a:cubicBezTo>
                <a:pt x="1786" y="1821"/>
                <a:pt x="1834" y="777"/>
                <a:pt x="1835" y="748"/>
              </a:cubicBezTo>
              <a:cubicBezTo>
                <a:pt x="1837" y="718"/>
                <a:pt x="1773" y="1834"/>
                <a:pt x="1804" y="2058"/>
              </a:cubicBezTo>
              <a:cubicBezTo>
                <a:pt x="1835" y="2283"/>
                <a:pt x="1983" y="2165"/>
                <a:pt x="2020" y="2097"/>
              </a:cubicBezTo>
              <a:cubicBezTo>
                <a:pt x="2057" y="2029"/>
                <a:pt x="2046" y="1788"/>
                <a:pt x="2028" y="1650"/>
              </a:cubicBezTo>
              <a:cubicBezTo>
                <a:pt x="2010" y="1513"/>
                <a:pt x="1959" y="1278"/>
                <a:pt x="1912" y="1272"/>
              </a:cubicBezTo>
              <a:cubicBezTo>
                <a:pt x="1865" y="1265"/>
                <a:pt x="1776" y="1498"/>
                <a:pt x="1743" y="1612"/>
              </a:cubicBezTo>
              <a:cubicBezTo>
                <a:pt x="1709" y="1725"/>
                <a:pt x="1703" y="1880"/>
                <a:pt x="1712" y="1951"/>
              </a:cubicBezTo>
              <a:cubicBezTo>
                <a:pt x="1720" y="2023"/>
                <a:pt x="1762" y="2035"/>
                <a:pt x="1796" y="2039"/>
              </a:cubicBezTo>
              <a:cubicBezTo>
                <a:pt x="1831" y="2042"/>
                <a:pt x="1855" y="2053"/>
                <a:pt x="1920" y="1971"/>
              </a:cubicBezTo>
              <a:cubicBezTo>
                <a:pt x="1985" y="1889"/>
                <a:pt x="2149" y="1577"/>
                <a:pt x="2190" y="1544"/>
              </a:cubicBezTo>
              <a:cubicBezTo>
                <a:pt x="2231" y="1510"/>
                <a:pt x="2163" y="1688"/>
                <a:pt x="2167" y="1767"/>
              </a:cubicBezTo>
              <a:cubicBezTo>
                <a:pt x="2170" y="1846"/>
                <a:pt x="2179" y="1973"/>
                <a:pt x="2213" y="2019"/>
              </a:cubicBezTo>
              <a:cubicBezTo>
                <a:pt x="2246" y="2066"/>
                <a:pt x="2308" y="2081"/>
                <a:pt x="2367" y="2048"/>
              </a:cubicBezTo>
              <a:cubicBezTo>
                <a:pt x="2426" y="2016"/>
                <a:pt x="2524" y="1903"/>
                <a:pt x="2568" y="1825"/>
              </a:cubicBezTo>
              <a:cubicBezTo>
                <a:pt x="2611" y="1747"/>
                <a:pt x="2642" y="1645"/>
                <a:pt x="2629" y="1582"/>
              </a:cubicBezTo>
              <a:cubicBezTo>
                <a:pt x="2616" y="1520"/>
                <a:pt x="2555" y="1447"/>
                <a:pt x="2490" y="1447"/>
              </a:cubicBezTo>
              <a:cubicBezTo>
                <a:pt x="2426" y="1447"/>
                <a:pt x="2319" y="1518"/>
                <a:pt x="2244" y="1582"/>
              </a:cubicBezTo>
              <a:cubicBezTo>
                <a:pt x="2168" y="1647"/>
                <a:pt x="1966" y="1837"/>
                <a:pt x="2036" y="1835"/>
              </a:cubicBezTo>
              <a:cubicBezTo>
                <a:pt x="2105" y="1833"/>
                <a:pt x="2526" y="1613"/>
                <a:pt x="2660" y="1573"/>
              </a:cubicBezTo>
              <a:cubicBezTo>
                <a:pt x="2794" y="1533"/>
                <a:pt x="2801" y="1518"/>
                <a:pt x="2837" y="1592"/>
              </a:cubicBezTo>
              <a:cubicBezTo>
                <a:pt x="2873" y="1667"/>
                <a:pt x="2859" y="2116"/>
                <a:pt x="2876" y="2019"/>
              </a:cubicBezTo>
              <a:cubicBezTo>
                <a:pt x="2892" y="1922"/>
                <a:pt x="2950" y="1147"/>
                <a:pt x="2938" y="1010"/>
              </a:cubicBezTo>
              <a:cubicBezTo>
                <a:pt x="2925" y="872"/>
                <a:pt x="2835" y="1084"/>
                <a:pt x="2799" y="1194"/>
              </a:cubicBezTo>
              <a:cubicBezTo>
                <a:pt x="2763" y="1304"/>
                <a:pt x="2721" y="1573"/>
                <a:pt x="2722" y="1670"/>
              </a:cubicBezTo>
              <a:cubicBezTo>
                <a:pt x="2723" y="1767"/>
                <a:pt x="2775" y="1767"/>
                <a:pt x="2807" y="1777"/>
              </a:cubicBezTo>
              <a:cubicBezTo>
                <a:pt x="2838" y="1786"/>
                <a:pt x="2855" y="1798"/>
                <a:pt x="2914" y="1728"/>
              </a:cubicBezTo>
              <a:cubicBezTo>
                <a:pt x="2974" y="1658"/>
                <a:pt x="3146" y="1342"/>
                <a:pt x="3161" y="1359"/>
              </a:cubicBezTo>
              <a:cubicBezTo>
                <a:pt x="3177" y="1377"/>
                <a:pt x="3021" y="1736"/>
                <a:pt x="3007" y="1835"/>
              </a:cubicBezTo>
              <a:cubicBezTo>
                <a:pt x="2993" y="1933"/>
                <a:pt x="3047" y="1935"/>
                <a:pt x="3076" y="1951"/>
              </a:cubicBezTo>
              <a:cubicBezTo>
                <a:pt x="3106" y="1968"/>
                <a:pt x="3142" y="1964"/>
                <a:pt x="3184" y="1932"/>
              </a:cubicBezTo>
              <a:cubicBezTo>
                <a:pt x="3226" y="1900"/>
                <a:pt x="3305" y="1812"/>
                <a:pt x="3331" y="1757"/>
              </a:cubicBezTo>
              <a:cubicBezTo>
                <a:pt x="3357" y="1702"/>
                <a:pt x="3368" y="1610"/>
                <a:pt x="3339" y="1602"/>
              </a:cubicBezTo>
              <a:cubicBezTo>
                <a:pt x="3309" y="1594"/>
                <a:pt x="3211" y="1643"/>
                <a:pt x="3154" y="1709"/>
              </a:cubicBezTo>
              <a:cubicBezTo>
                <a:pt x="3096" y="1775"/>
                <a:pt x="2961" y="1979"/>
                <a:pt x="2992" y="2000"/>
              </a:cubicBezTo>
              <a:cubicBezTo>
                <a:pt x="3022" y="2021"/>
                <a:pt x="3299" y="1822"/>
                <a:pt x="3339" y="1835"/>
              </a:cubicBezTo>
              <a:cubicBezTo>
                <a:pt x="3378" y="1848"/>
                <a:pt x="3242" y="2016"/>
                <a:pt x="3231" y="2078"/>
              </a:cubicBezTo>
              <a:cubicBezTo>
                <a:pt x="3219" y="2139"/>
                <a:pt x="3207" y="2213"/>
                <a:pt x="3269" y="2204"/>
              </a:cubicBezTo>
              <a:cubicBezTo>
                <a:pt x="3331" y="2194"/>
                <a:pt x="3557" y="1986"/>
                <a:pt x="3601" y="2019"/>
              </a:cubicBezTo>
              <a:cubicBezTo>
                <a:pt x="3644" y="2053"/>
                <a:pt x="3535" y="2332"/>
                <a:pt x="3531" y="2408"/>
              </a:cubicBezTo>
              <a:cubicBezTo>
                <a:pt x="3528" y="2483"/>
                <a:pt x="3507" y="2479"/>
                <a:pt x="3578" y="2476"/>
              </a:cubicBezTo>
              <a:cubicBezTo>
                <a:pt x="3648" y="2472"/>
                <a:pt x="3889" y="2366"/>
                <a:pt x="3955" y="2388"/>
              </a:cubicBezTo>
              <a:cubicBezTo>
                <a:pt x="4022" y="2411"/>
                <a:pt x="3995" y="2487"/>
                <a:pt x="3979" y="2611"/>
              </a:cubicBezTo>
              <a:cubicBezTo>
                <a:pt x="3962" y="2736"/>
                <a:pt x="3905" y="2976"/>
                <a:pt x="3855" y="3136"/>
              </a:cubicBezTo>
              <a:cubicBezTo>
                <a:pt x="3805" y="3296"/>
                <a:pt x="3699" y="3675"/>
                <a:pt x="3678" y="3573"/>
              </a:cubicBezTo>
              <a:cubicBezTo>
                <a:pt x="3656" y="3470"/>
                <a:pt x="3725" y="3120"/>
                <a:pt x="3724" y="2524"/>
              </a:cubicBezTo>
              <a:cubicBezTo>
                <a:pt x="3723" y="1929"/>
                <a:pt x="3696" y="964"/>
                <a:pt x="3670" y="0"/>
              </a:cubicBezTo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scene3d>
          <a:camera prst="legacyObliqueTopRight">
            <a:rot lat="20399980" lon="2039998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" name="Freeform 22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2745"/>
            <a:gd name="T1" fmla="*/ 0 h 2820"/>
            <a:gd name="T2" fmla="*/ 0 w 2745"/>
            <a:gd name="T3" fmla="*/ 0 h 2820"/>
            <a:gd name="T4" fmla="*/ 0 w 2745"/>
            <a:gd name="T5" fmla="*/ 0 h 2820"/>
            <a:gd name="T6" fmla="*/ 0 60000 65536"/>
            <a:gd name="T7" fmla="*/ 0 60000 65536"/>
            <a:gd name="T8" fmla="*/ 0 60000 65536"/>
            <a:gd name="T9" fmla="*/ 0 w 2745"/>
            <a:gd name="T10" fmla="*/ 0 h 2820"/>
            <a:gd name="T11" fmla="*/ 2745 w 2745"/>
            <a:gd name="T12" fmla="*/ 2820 h 28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45" h="2820">
              <a:moveTo>
                <a:pt x="0" y="2820"/>
              </a:moveTo>
              <a:cubicBezTo>
                <a:pt x="461" y="2312"/>
                <a:pt x="923" y="1805"/>
                <a:pt x="1380" y="1335"/>
              </a:cubicBezTo>
              <a:cubicBezTo>
                <a:pt x="1837" y="865"/>
                <a:pt x="2515" y="225"/>
                <a:pt x="2745" y="0"/>
              </a:cubicBez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scene3d>
          <a:camera prst="legacyObliqueTopRight">
            <a:rot lat="0" lon="30000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" name="Freeform 23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2745"/>
            <a:gd name="T1" fmla="*/ 0 h 2820"/>
            <a:gd name="T2" fmla="*/ 0 w 2745"/>
            <a:gd name="T3" fmla="*/ 0 h 2820"/>
            <a:gd name="T4" fmla="*/ 0 w 2745"/>
            <a:gd name="T5" fmla="*/ 0 h 2820"/>
            <a:gd name="T6" fmla="*/ 0 60000 65536"/>
            <a:gd name="T7" fmla="*/ 0 60000 65536"/>
            <a:gd name="T8" fmla="*/ 0 60000 65536"/>
            <a:gd name="T9" fmla="*/ 0 w 2745"/>
            <a:gd name="T10" fmla="*/ 0 h 2820"/>
            <a:gd name="T11" fmla="*/ 2745 w 2745"/>
            <a:gd name="T12" fmla="*/ 2820 h 28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45" h="2820">
              <a:moveTo>
                <a:pt x="0" y="2820"/>
              </a:moveTo>
              <a:cubicBezTo>
                <a:pt x="461" y="2312"/>
                <a:pt x="923" y="1805"/>
                <a:pt x="1380" y="1335"/>
              </a:cubicBezTo>
              <a:cubicBezTo>
                <a:pt x="1837" y="865"/>
                <a:pt x="2515" y="225"/>
                <a:pt x="2745" y="0"/>
              </a:cubicBez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scene3d>
          <a:camera prst="legacyObliqueTopRight">
            <a:rot lat="0" lon="30000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" name="Freeform 24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2745"/>
            <a:gd name="T1" fmla="*/ 0 h 2820"/>
            <a:gd name="T2" fmla="*/ 0 w 2745"/>
            <a:gd name="T3" fmla="*/ 0 h 2820"/>
            <a:gd name="T4" fmla="*/ 0 w 2745"/>
            <a:gd name="T5" fmla="*/ 0 h 2820"/>
            <a:gd name="T6" fmla="*/ 0 60000 65536"/>
            <a:gd name="T7" fmla="*/ 0 60000 65536"/>
            <a:gd name="T8" fmla="*/ 0 60000 65536"/>
            <a:gd name="T9" fmla="*/ 0 w 2745"/>
            <a:gd name="T10" fmla="*/ 0 h 2820"/>
            <a:gd name="T11" fmla="*/ 2745 w 2745"/>
            <a:gd name="T12" fmla="*/ 2820 h 28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45" h="2820">
              <a:moveTo>
                <a:pt x="0" y="2820"/>
              </a:moveTo>
              <a:cubicBezTo>
                <a:pt x="461" y="2312"/>
                <a:pt x="923" y="1805"/>
                <a:pt x="1380" y="1335"/>
              </a:cubicBezTo>
              <a:cubicBezTo>
                <a:pt x="1837" y="865"/>
                <a:pt x="2515" y="225"/>
                <a:pt x="2745" y="0"/>
              </a:cubicBez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scene3d>
          <a:camera prst="legacyObliqueTopRight">
            <a:rot lat="0" lon="30000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" name="Freeform 25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2745"/>
            <a:gd name="T1" fmla="*/ 0 h 2820"/>
            <a:gd name="T2" fmla="*/ 0 w 2745"/>
            <a:gd name="T3" fmla="*/ 0 h 2820"/>
            <a:gd name="T4" fmla="*/ 0 w 2745"/>
            <a:gd name="T5" fmla="*/ 0 h 2820"/>
            <a:gd name="T6" fmla="*/ 0 60000 65536"/>
            <a:gd name="T7" fmla="*/ 0 60000 65536"/>
            <a:gd name="T8" fmla="*/ 0 60000 65536"/>
            <a:gd name="T9" fmla="*/ 0 w 2745"/>
            <a:gd name="T10" fmla="*/ 0 h 2820"/>
            <a:gd name="T11" fmla="*/ 2745 w 2745"/>
            <a:gd name="T12" fmla="*/ 2820 h 28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45" h="2820">
              <a:moveTo>
                <a:pt x="0" y="2820"/>
              </a:moveTo>
              <a:cubicBezTo>
                <a:pt x="461" y="2312"/>
                <a:pt x="923" y="1805"/>
                <a:pt x="1380" y="1335"/>
              </a:cubicBezTo>
              <a:cubicBezTo>
                <a:pt x="1837" y="865"/>
                <a:pt x="2515" y="225"/>
                <a:pt x="2745" y="0"/>
              </a:cubicBez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scene3d>
          <a:camera prst="legacyObliqueTopRight">
            <a:rot lat="0" lon="30000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7" name="Freeform 26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2745"/>
            <a:gd name="T1" fmla="*/ 0 h 2820"/>
            <a:gd name="T2" fmla="*/ 0 w 2745"/>
            <a:gd name="T3" fmla="*/ 0 h 2820"/>
            <a:gd name="T4" fmla="*/ 0 w 2745"/>
            <a:gd name="T5" fmla="*/ 0 h 2820"/>
            <a:gd name="T6" fmla="*/ 0 60000 65536"/>
            <a:gd name="T7" fmla="*/ 0 60000 65536"/>
            <a:gd name="T8" fmla="*/ 0 60000 65536"/>
            <a:gd name="T9" fmla="*/ 0 w 2745"/>
            <a:gd name="T10" fmla="*/ 0 h 2820"/>
            <a:gd name="T11" fmla="*/ 2745 w 2745"/>
            <a:gd name="T12" fmla="*/ 2820 h 28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45" h="2820">
              <a:moveTo>
                <a:pt x="0" y="2820"/>
              </a:moveTo>
              <a:cubicBezTo>
                <a:pt x="461" y="2312"/>
                <a:pt x="923" y="1805"/>
                <a:pt x="1380" y="1335"/>
              </a:cubicBezTo>
              <a:cubicBezTo>
                <a:pt x="1837" y="865"/>
                <a:pt x="2515" y="225"/>
                <a:pt x="2745" y="0"/>
              </a:cubicBez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scene3d>
          <a:camera prst="legacyObliqueTopRight">
            <a:rot lat="0" lon="30000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" name="Freeform 27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2745"/>
            <a:gd name="T1" fmla="*/ 0 h 2820"/>
            <a:gd name="T2" fmla="*/ 0 w 2745"/>
            <a:gd name="T3" fmla="*/ 0 h 2820"/>
            <a:gd name="T4" fmla="*/ 0 w 2745"/>
            <a:gd name="T5" fmla="*/ 0 h 2820"/>
            <a:gd name="T6" fmla="*/ 0 60000 65536"/>
            <a:gd name="T7" fmla="*/ 0 60000 65536"/>
            <a:gd name="T8" fmla="*/ 0 60000 65536"/>
            <a:gd name="T9" fmla="*/ 0 w 2745"/>
            <a:gd name="T10" fmla="*/ 0 h 2820"/>
            <a:gd name="T11" fmla="*/ 2745 w 2745"/>
            <a:gd name="T12" fmla="*/ 2820 h 28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45" h="2820">
              <a:moveTo>
                <a:pt x="0" y="2820"/>
              </a:moveTo>
              <a:cubicBezTo>
                <a:pt x="461" y="2312"/>
                <a:pt x="923" y="1805"/>
                <a:pt x="1380" y="1335"/>
              </a:cubicBezTo>
              <a:cubicBezTo>
                <a:pt x="1837" y="865"/>
                <a:pt x="2515" y="225"/>
                <a:pt x="2745" y="0"/>
              </a:cubicBez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scene3d>
          <a:camera prst="legacyObliqueTopRight">
            <a:rot lat="0" lon="30000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9" name="Freeform 28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4125"/>
            <a:gd name="T1" fmla="*/ 0 h 3825"/>
            <a:gd name="T2" fmla="*/ 0 w 4125"/>
            <a:gd name="T3" fmla="*/ 0 h 3825"/>
            <a:gd name="T4" fmla="*/ 0 w 4125"/>
            <a:gd name="T5" fmla="*/ 0 h 3825"/>
            <a:gd name="T6" fmla="*/ 0 w 4125"/>
            <a:gd name="T7" fmla="*/ 0 h 3825"/>
            <a:gd name="T8" fmla="*/ 0 w 4125"/>
            <a:gd name="T9" fmla="*/ 0 h 3825"/>
            <a:gd name="T10" fmla="*/ 0 w 4125"/>
            <a:gd name="T11" fmla="*/ 0 h 3825"/>
            <a:gd name="T12" fmla="*/ 0 w 4125"/>
            <a:gd name="T13" fmla="*/ 0 h 3825"/>
            <a:gd name="T14" fmla="*/ 0 w 4125"/>
            <a:gd name="T15" fmla="*/ 0 h 3825"/>
            <a:gd name="T16" fmla="*/ 0 w 4125"/>
            <a:gd name="T17" fmla="*/ 0 h 3825"/>
            <a:gd name="T18" fmla="*/ 0 w 4125"/>
            <a:gd name="T19" fmla="*/ 0 h 3825"/>
            <a:gd name="T20" fmla="*/ 0 w 4125"/>
            <a:gd name="T21" fmla="*/ 0 h 3825"/>
            <a:gd name="T22" fmla="*/ 0 w 4125"/>
            <a:gd name="T23" fmla="*/ 0 h 3825"/>
            <a:gd name="T24" fmla="*/ 0 w 4125"/>
            <a:gd name="T25" fmla="*/ 0 h 3825"/>
            <a:gd name="T26" fmla="*/ 0 w 4125"/>
            <a:gd name="T27" fmla="*/ 0 h 3825"/>
            <a:gd name="T28" fmla="*/ 0 w 4125"/>
            <a:gd name="T29" fmla="*/ 0 h 3825"/>
            <a:gd name="T30" fmla="*/ 0 w 4125"/>
            <a:gd name="T31" fmla="*/ 0 h 3825"/>
            <a:gd name="T32" fmla="*/ 0 w 4125"/>
            <a:gd name="T33" fmla="*/ 0 h 3825"/>
            <a:gd name="T34" fmla="*/ 0 w 4125"/>
            <a:gd name="T35" fmla="*/ 0 h 3825"/>
            <a:gd name="T36" fmla="*/ 0 w 4125"/>
            <a:gd name="T37" fmla="*/ 0 h 3825"/>
            <a:gd name="T38" fmla="*/ 0 w 4125"/>
            <a:gd name="T39" fmla="*/ 0 h 3825"/>
            <a:gd name="T40" fmla="*/ 0 w 4125"/>
            <a:gd name="T41" fmla="*/ 0 h 3825"/>
            <a:gd name="T42" fmla="*/ 0 w 4125"/>
            <a:gd name="T43" fmla="*/ 0 h 3825"/>
            <a:gd name="T44" fmla="*/ 0 w 4125"/>
            <a:gd name="T45" fmla="*/ 0 h 3825"/>
            <a:gd name="T46" fmla="*/ 0 w 4125"/>
            <a:gd name="T47" fmla="*/ 0 h 3825"/>
            <a:gd name="T48" fmla="*/ 0 w 4125"/>
            <a:gd name="T49" fmla="*/ 0 h 3825"/>
            <a:gd name="T50" fmla="*/ 0 w 4125"/>
            <a:gd name="T51" fmla="*/ 0 h 3825"/>
            <a:gd name="T52" fmla="*/ 0 w 4125"/>
            <a:gd name="T53" fmla="*/ 0 h 3825"/>
            <a:gd name="T54" fmla="*/ 0 w 4125"/>
            <a:gd name="T55" fmla="*/ 0 h 3825"/>
            <a:gd name="T56" fmla="*/ 0 w 4125"/>
            <a:gd name="T57" fmla="*/ 0 h 3825"/>
            <a:gd name="T58" fmla="*/ 0 w 4125"/>
            <a:gd name="T59" fmla="*/ 0 h 3825"/>
            <a:gd name="T60" fmla="*/ 0 w 4125"/>
            <a:gd name="T61" fmla="*/ 0 h 3825"/>
            <a:gd name="T62" fmla="*/ 0 w 4125"/>
            <a:gd name="T63" fmla="*/ 0 h 3825"/>
            <a:gd name="T64" fmla="*/ 0 w 4125"/>
            <a:gd name="T65" fmla="*/ 0 h 3825"/>
            <a:gd name="T66" fmla="*/ 0 w 4125"/>
            <a:gd name="T67" fmla="*/ 0 h 3825"/>
            <a:gd name="T68" fmla="*/ 0 w 4125"/>
            <a:gd name="T69" fmla="*/ 0 h 3825"/>
            <a:gd name="T70" fmla="*/ 0 w 4125"/>
            <a:gd name="T71" fmla="*/ 0 h 3825"/>
            <a:gd name="T72" fmla="*/ 0 w 4125"/>
            <a:gd name="T73" fmla="*/ 0 h 3825"/>
            <a:gd name="T74" fmla="*/ 0 w 4125"/>
            <a:gd name="T75" fmla="*/ 0 h 3825"/>
            <a:gd name="T76" fmla="*/ 0 w 4125"/>
            <a:gd name="T77" fmla="*/ 0 h 3825"/>
            <a:gd name="T78" fmla="*/ 0 w 4125"/>
            <a:gd name="T79" fmla="*/ 0 h 3825"/>
            <a:gd name="T80" fmla="*/ 0 w 4125"/>
            <a:gd name="T81" fmla="*/ 0 h 3825"/>
            <a:gd name="T82" fmla="*/ 0 w 4125"/>
            <a:gd name="T83" fmla="*/ 0 h 3825"/>
            <a:gd name="T84" fmla="*/ 0 w 4125"/>
            <a:gd name="T85" fmla="*/ 0 h 3825"/>
            <a:gd name="T86" fmla="*/ 0 w 4125"/>
            <a:gd name="T87" fmla="*/ 0 h 3825"/>
            <a:gd name="T88" fmla="*/ 0 w 4125"/>
            <a:gd name="T89" fmla="*/ 0 h 3825"/>
            <a:gd name="T90" fmla="*/ 0 w 4125"/>
            <a:gd name="T91" fmla="*/ 0 h 3825"/>
            <a:gd name="T92" fmla="*/ 0 w 4125"/>
            <a:gd name="T93" fmla="*/ 0 h 3825"/>
            <a:gd name="T94" fmla="*/ 0 w 4125"/>
            <a:gd name="T95" fmla="*/ 0 h 3825"/>
            <a:gd name="T96" fmla="*/ 0 w 4125"/>
            <a:gd name="T97" fmla="*/ 0 h 3825"/>
            <a:gd name="T98" fmla="*/ 0 w 4125"/>
            <a:gd name="T99" fmla="*/ 0 h 3825"/>
            <a:gd name="T100" fmla="*/ 0 w 4125"/>
            <a:gd name="T101" fmla="*/ 0 h 3825"/>
            <a:gd name="T102" fmla="*/ 0 w 4125"/>
            <a:gd name="T103" fmla="*/ 0 h 3825"/>
            <a:gd name="T104" fmla="*/ 0 w 4125"/>
            <a:gd name="T105" fmla="*/ 0 h 3825"/>
            <a:gd name="T106" fmla="*/ 0 w 4125"/>
            <a:gd name="T107" fmla="*/ 0 h 3825"/>
            <a:gd name="T108" fmla="*/ 0 w 4125"/>
            <a:gd name="T109" fmla="*/ 0 h 3825"/>
            <a:gd name="T110" fmla="*/ 0 w 4125"/>
            <a:gd name="T111" fmla="*/ 0 h 3825"/>
            <a:gd name="T112" fmla="*/ 0 w 4125"/>
            <a:gd name="T113" fmla="*/ 0 h 3825"/>
            <a:gd name="T114" fmla="*/ 0 w 4125"/>
            <a:gd name="T115" fmla="*/ 0 h 3825"/>
            <a:gd name="T116" fmla="*/ 0 w 4125"/>
            <a:gd name="T117" fmla="*/ 0 h 38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4125"/>
            <a:gd name="T178" fmla="*/ 0 h 3825"/>
            <a:gd name="T179" fmla="*/ 4125 w 4125"/>
            <a:gd name="T180" fmla="*/ 3825 h 38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4125" h="3825">
              <a:moveTo>
                <a:pt x="0" y="903"/>
              </a:moveTo>
              <a:cubicBezTo>
                <a:pt x="367" y="898"/>
                <a:pt x="1688" y="880"/>
                <a:pt x="2205" y="870"/>
              </a:cubicBezTo>
              <a:cubicBezTo>
                <a:pt x="2722" y="860"/>
                <a:pt x="2843" y="820"/>
                <a:pt x="3105" y="840"/>
              </a:cubicBezTo>
              <a:cubicBezTo>
                <a:pt x="3367" y="860"/>
                <a:pt x="3616" y="917"/>
                <a:pt x="3778" y="990"/>
              </a:cubicBezTo>
              <a:cubicBezTo>
                <a:pt x="3940" y="1063"/>
                <a:pt x="4034" y="1140"/>
                <a:pt x="4079" y="1281"/>
              </a:cubicBezTo>
              <a:cubicBezTo>
                <a:pt x="4124" y="1423"/>
                <a:pt x="4125" y="1566"/>
                <a:pt x="4048" y="1835"/>
              </a:cubicBezTo>
              <a:cubicBezTo>
                <a:pt x="3971" y="2103"/>
                <a:pt x="3776" y="2608"/>
                <a:pt x="3616" y="2893"/>
              </a:cubicBezTo>
              <a:cubicBezTo>
                <a:pt x="3456" y="3178"/>
                <a:pt x="3243" y="3395"/>
                <a:pt x="3084" y="3543"/>
              </a:cubicBezTo>
              <a:cubicBezTo>
                <a:pt x="2925" y="3692"/>
                <a:pt x="2783" y="3747"/>
                <a:pt x="2660" y="3786"/>
              </a:cubicBezTo>
              <a:cubicBezTo>
                <a:pt x="2537" y="3825"/>
                <a:pt x="2439" y="3807"/>
                <a:pt x="2344" y="3776"/>
              </a:cubicBezTo>
              <a:cubicBezTo>
                <a:pt x="2249" y="3746"/>
                <a:pt x="2164" y="3694"/>
                <a:pt x="2089" y="3602"/>
              </a:cubicBezTo>
              <a:cubicBezTo>
                <a:pt x="2015" y="3509"/>
                <a:pt x="1946" y="3451"/>
                <a:pt x="1897" y="3223"/>
              </a:cubicBezTo>
              <a:cubicBezTo>
                <a:pt x="1848" y="2995"/>
                <a:pt x="1807" y="2645"/>
                <a:pt x="1796" y="2233"/>
              </a:cubicBezTo>
              <a:cubicBezTo>
                <a:pt x="1786" y="1821"/>
                <a:pt x="1834" y="777"/>
                <a:pt x="1835" y="748"/>
              </a:cubicBezTo>
              <a:cubicBezTo>
                <a:pt x="1837" y="718"/>
                <a:pt x="1773" y="1834"/>
                <a:pt x="1804" y="2058"/>
              </a:cubicBezTo>
              <a:cubicBezTo>
                <a:pt x="1835" y="2283"/>
                <a:pt x="1983" y="2165"/>
                <a:pt x="2020" y="2097"/>
              </a:cubicBezTo>
              <a:cubicBezTo>
                <a:pt x="2057" y="2029"/>
                <a:pt x="2046" y="1788"/>
                <a:pt x="2028" y="1650"/>
              </a:cubicBezTo>
              <a:cubicBezTo>
                <a:pt x="2010" y="1513"/>
                <a:pt x="1959" y="1278"/>
                <a:pt x="1912" y="1272"/>
              </a:cubicBezTo>
              <a:cubicBezTo>
                <a:pt x="1865" y="1265"/>
                <a:pt x="1776" y="1498"/>
                <a:pt x="1743" y="1612"/>
              </a:cubicBezTo>
              <a:cubicBezTo>
                <a:pt x="1709" y="1725"/>
                <a:pt x="1703" y="1880"/>
                <a:pt x="1712" y="1951"/>
              </a:cubicBezTo>
              <a:cubicBezTo>
                <a:pt x="1720" y="2023"/>
                <a:pt x="1762" y="2035"/>
                <a:pt x="1796" y="2039"/>
              </a:cubicBezTo>
              <a:cubicBezTo>
                <a:pt x="1831" y="2042"/>
                <a:pt x="1855" y="2053"/>
                <a:pt x="1920" y="1971"/>
              </a:cubicBezTo>
              <a:cubicBezTo>
                <a:pt x="1985" y="1889"/>
                <a:pt x="2149" y="1577"/>
                <a:pt x="2190" y="1544"/>
              </a:cubicBezTo>
              <a:cubicBezTo>
                <a:pt x="2231" y="1510"/>
                <a:pt x="2163" y="1688"/>
                <a:pt x="2167" y="1767"/>
              </a:cubicBezTo>
              <a:cubicBezTo>
                <a:pt x="2170" y="1846"/>
                <a:pt x="2179" y="1973"/>
                <a:pt x="2213" y="2019"/>
              </a:cubicBezTo>
              <a:cubicBezTo>
                <a:pt x="2246" y="2066"/>
                <a:pt x="2308" y="2081"/>
                <a:pt x="2367" y="2048"/>
              </a:cubicBezTo>
              <a:cubicBezTo>
                <a:pt x="2426" y="2016"/>
                <a:pt x="2524" y="1903"/>
                <a:pt x="2568" y="1825"/>
              </a:cubicBezTo>
              <a:cubicBezTo>
                <a:pt x="2611" y="1747"/>
                <a:pt x="2642" y="1645"/>
                <a:pt x="2629" y="1582"/>
              </a:cubicBezTo>
              <a:cubicBezTo>
                <a:pt x="2616" y="1520"/>
                <a:pt x="2555" y="1447"/>
                <a:pt x="2490" y="1447"/>
              </a:cubicBezTo>
              <a:cubicBezTo>
                <a:pt x="2426" y="1447"/>
                <a:pt x="2319" y="1518"/>
                <a:pt x="2244" y="1582"/>
              </a:cubicBezTo>
              <a:cubicBezTo>
                <a:pt x="2168" y="1647"/>
                <a:pt x="1966" y="1837"/>
                <a:pt x="2036" y="1835"/>
              </a:cubicBezTo>
              <a:cubicBezTo>
                <a:pt x="2105" y="1833"/>
                <a:pt x="2526" y="1613"/>
                <a:pt x="2660" y="1573"/>
              </a:cubicBezTo>
              <a:cubicBezTo>
                <a:pt x="2794" y="1533"/>
                <a:pt x="2801" y="1518"/>
                <a:pt x="2837" y="1592"/>
              </a:cubicBezTo>
              <a:cubicBezTo>
                <a:pt x="2873" y="1667"/>
                <a:pt x="2859" y="2116"/>
                <a:pt x="2876" y="2019"/>
              </a:cubicBezTo>
              <a:cubicBezTo>
                <a:pt x="2892" y="1922"/>
                <a:pt x="2950" y="1147"/>
                <a:pt x="2938" y="1010"/>
              </a:cubicBezTo>
              <a:cubicBezTo>
                <a:pt x="2925" y="872"/>
                <a:pt x="2835" y="1084"/>
                <a:pt x="2799" y="1194"/>
              </a:cubicBezTo>
              <a:cubicBezTo>
                <a:pt x="2763" y="1304"/>
                <a:pt x="2721" y="1573"/>
                <a:pt x="2722" y="1670"/>
              </a:cubicBezTo>
              <a:cubicBezTo>
                <a:pt x="2723" y="1767"/>
                <a:pt x="2775" y="1767"/>
                <a:pt x="2807" y="1777"/>
              </a:cubicBezTo>
              <a:cubicBezTo>
                <a:pt x="2838" y="1786"/>
                <a:pt x="2855" y="1798"/>
                <a:pt x="2914" y="1728"/>
              </a:cubicBezTo>
              <a:cubicBezTo>
                <a:pt x="2974" y="1658"/>
                <a:pt x="3146" y="1342"/>
                <a:pt x="3161" y="1359"/>
              </a:cubicBezTo>
              <a:cubicBezTo>
                <a:pt x="3177" y="1377"/>
                <a:pt x="3021" y="1736"/>
                <a:pt x="3007" y="1835"/>
              </a:cubicBezTo>
              <a:cubicBezTo>
                <a:pt x="2993" y="1933"/>
                <a:pt x="3047" y="1935"/>
                <a:pt x="3076" y="1951"/>
              </a:cubicBezTo>
              <a:cubicBezTo>
                <a:pt x="3106" y="1968"/>
                <a:pt x="3142" y="1964"/>
                <a:pt x="3184" y="1932"/>
              </a:cubicBezTo>
              <a:cubicBezTo>
                <a:pt x="3226" y="1900"/>
                <a:pt x="3305" y="1812"/>
                <a:pt x="3331" y="1757"/>
              </a:cubicBezTo>
              <a:cubicBezTo>
                <a:pt x="3357" y="1702"/>
                <a:pt x="3368" y="1610"/>
                <a:pt x="3339" y="1602"/>
              </a:cubicBezTo>
              <a:cubicBezTo>
                <a:pt x="3309" y="1594"/>
                <a:pt x="3211" y="1643"/>
                <a:pt x="3154" y="1709"/>
              </a:cubicBezTo>
              <a:cubicBezTo>
                <a:pt x="3096" y="1775"/>
                <a:pt x="2961" y="1979"/>
                <a:pt x="2992" y="2000"/>
              </a:cubicBezTo>
              <a:cubicBezTo>
                <a:pt x="3022" y="2021"/>
                <a:pt x="3299" y="1822"/>
                <a:pt x="3339" y="1835"/>
              </a:cubicBezTo>
              <a:cubicBezTo>
                <a:pt x="3378" y="1848"/>
                <a:pt x="3242" y="2016"/>
                <a:pt x="3231" y="2078"/>
              </a:cubicBezTo>
              <a:cubicBezTo>
                <a:pt x="3219" y="2139"/>
                <a:pt x="3207" y="2213"/>
                <a:pt x="3269" y="2204"/>
              </a:cubicBezTo>
              <a:cubicBezTo>
                <a:pt x="3331" y="2194"/>
                <a:pt x="3557" y="1986"/>
                <a:pt x="3601" y="2019"/>
              </a:cubicBezTo>
              <a:cubicBezTo>
                <a:pt x="3644" y="2053"/>
                <a:pt x="3535" y="2332"/>
                <a:pt x="3531" y="2408"/>
              </a:cubicBezTo>
              <a:cubicBezTo>
                <a:pt x="3528" y="2483"/>
                <a:pt x="3507" y="2479"/>
                <a:pt x="3578" y="2476"/>
              </a:cubicBezTo>
              <a:cubicBezTo>
                <a:pt x="3648" y="2472"/>
                <a:pt x="3889" y="2366"/>
                <a:pt x="3955" y="2388"/>
              </a:cubicBezTo>
              <a:cubicBezTo>
                <a:pt x="4022" y="2411"/>
                <a:pt x="3995" y="2487"/>
                <a:pt x="3979" y="2611"/>
              </a:cubicBezTo>
              <a:cubicBezTo>
                <a:pt x="3962" y="2736"/>
                <a:pt x="3905" y="2976"/>
                <a:pt x="3855" y="3136"/>
              </a:cubicBezTo>
              <a:cubicBezTo>
                <a:pt x="3805" y="3296"/>
                <a:pt x="3699" y="3675"/>
                <a:pt x="3678" y="3573"/>
              </a:cubicBezTo>
              <a:cubicBezTo>
                <a:pt x="3656" y="3470"/>
                <a:pt x="3725" y="3120"/>
                <a:pt x="3724" y="2524"/>
              </a:cubicBezTo>
              <a:cubicBezTo>
                <a:pt x="3723" y="1929"/>
                <a:pt x="3696" y="964"/>
                <a:pt x="3670" y="0"/>
              </a:cubicBezTo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scene3d>
          <a:camera prst="legacyObliqueTopRight">
            <a:rot lat="20399980" lon="2039998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0" name="Freeform 29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4125"/>
            <a:gd name="T1" fmla="*/ 0 h 3825"/>
            <a:gd name="T2" fmla="*/ 0 w 4125"/>
            <a:gd name="T3" fmla="*/ 0 h 3825"/>
            <a:gd name="T4" fmla="*/ 0 w 4125"/>
            <a:gd name="T5" fmla="*/ 0 h 3825"/>
            <a:gd name="T6" fmla="*/ 0 w 4125"/>
            <a:gd name="T7" fmla="*/ 0 h 3825"/>
            <a:gd name="T8" fmla="*/ 0 w 4125"/>
            <a:gd name="T9" fmla="*/ 0 h 3825"/>
            <a:gd name="T10" fmla="*/ 0 w 4125"/>
            <a:gd name="T11" fmla="*/ 0 h 3825"/>
            <a:gd name="T12" fmla="*/ 0 w 4125"/>
            <a:gd name="T13" fmla="*/ 0 h 3825"/>
            <a:gd name="T14" fmla="*/ 0 w 4125"/>
            <a:gd name="T15" fmla="*/ 0 h 3825"/>
            <a:gd name="T16" fmla="*/ 0 w 4125"/>
            <a:gd name="T17" fmla="*/ 0 h 3825"/>
            <a:gd name="T18" fmla="*/ 0 w 4125"/>
            <a:gd name="T19" fmla="*/ 0 h 3825"/>
            <a:gd name="T20" fmla="*/ 0 w 4125"/>
            <a:gd name="T21" fmla="*/ 0 h 3825"/>
            <a:gd name="T22" fmla="*/ 0 w 4125"/>
            <a:gd name="T23" fmla="*/ 0 h 3825"/>
            <a:gd name="T24" fmla="*/ 0 w 4125"/>
            <a:gd name="T25" fmla="*/ 0 h 3825"/>
            <a:gd name="T26" fmla="*/ 0 w 4125"/>
            <a:gd name="T27" fmla="*/ 0 h 3825"/>
            <a:gd name="T28" fmla="*/ 0 w 4125"/>
            <a:gd name="T29" fmla="*/ 0 h 3825"/>
            <a:gd name="T30" fmla="*/ 0 w 4125"/>
            <a:gd name="T31" fmla="*/ 0 h 3825"/>
            <a:gd name="T32" fmla="*/ 0 w 4125"/>
            <a:gd name="T33" fmla="*/ 0 h 3825"/>
            <a:gd name="T34" fmla="*/ 0 w 4125"/>
            <a:gd name="T35" fmla="*/ 0 h 3825"/>
            <a:gd name="T36" fmla="*/ 0 w 4125"/>
            <a:gd name="T37" fmla="*/ 0 h 3825"/>
            <a:gd name="T38" fmla="*/ 0 w 4125"/>
            <a:gd name="T39" fmla="*/ 0 h 3825"/>
            <a:gd name="T40" fmla="*/ 0 w 4125"/>
            <a:gd name="T41" fmla="*/ 0 h 3825"/>
            <a:gd name="T42" fmla="*/ 0 w 4125"/>
            <a:gd name="T43" fmla="*/ 0 h 3825"/>
            <a:gd name="T44" fmla="*/ 0 w 4125"/>
            <a:gd name="T45" fmla="*/ 0 h 3825"/>
            <a:gd name="T46" fmla="*/ 0 w 4125"/>
            <a:gd name="T47" fmla="*/ 0 h 3825"/>
            <a:gd name="T48" fmla="*/ 0 w 4125"/>
            <a:gd name="T49" fmla="*/ 0 h 3825"/>
            <a:gd name="T50" fmla="*/ 0 w 4125"/>
            <a:gd name="T51" fmla="*/ 0 h 3825"/>
            <a:gd name="T52" fmla="*/ 0 w 4125"/>
            <a:gd name="T53" fmla="*/ 0 h 3825"/>
            <a:gd name="T54" fmla="*/ 0 w 4125"/>
            <a:gd name="T55" fmla="*/ 0 h 3825"/>
            <a:gd name="T56" fmla="*/ 0 w 4125"/>
            <a:gd name="T57" fmla="*/ 0 h 3825"/>
            <a:gd name="T58" fmla="*/ 0 w 4125"/>
            <a:gd name="T59" fmla="*/ 0 h 3825"/>
            <a:gd name="T60" fmla="*/ 0 w 4125"/>
            <a:gd name="T61" fmla="*/ 0 h 3825"/>
            <a:gd name="T62" fmla="*/ 0 w 4125"/>
            <a:gd name="T63" fmla="*/ 0 h 3825"/>
            <a:gd name="T64" fmla="*/ 0 w 4125"/>
            <a:gd name="T65" fmla="*/ 0 h 3825"/>
            <a:gd name="T66" fmla="*/ 0 w 4125"/>
            <a:gd name="T67" fmla="*/ 0 h 3825"/>
            <a:gd name="T68" fmla="*/ 0 w 4125"/>
            <a:gd name="T69" fmla="*/ 0 h 3825"/>
            <a:gd name="T70" fmla="*/ 0 w 4125"/>
            <a:gd name="T71" fmla="*/ 0 h 3825"/>
            <a:gd name="T72" fmla="*/ 0 w 4125"/>
            <a:gd name="T73" fmla="*/ 0 h 3825"/>
            <a:gd name="T74" fmla="*/ 0 w 4125"/>
            <a:gd name="T75" fmla="*/ 0 h 3825"/>
            <a:gd name="T76" fmla="*/ 0 w 4125"/>
            <a:gd name="T77" fmla="*/ 0 h 3825"/>
            <a:gd name="T78" fmla="*/ 0 w 4125"/>
            <a:gd name="T79" fmla="*/ 0 h 3825"/>
            <a:gd name="T80" fmla="*/ 0 w 4125"/>
            <a:gd name="T81" fmla="*/ 0 h 3825"/>
            <a:gd name="T82" fmla="*/ 0 w 4125"/>
            <a:gd name="T83" fmla="*/ 0 h 3825"/>
            <a:gd name="T84" fmla="*/ 0 w 4125"/>
            <a:gd name="T85" fmla="*/ 0 h 3825"/>
            <a:gd name="T86" fmla="*/ 0 w 4125"/>
            <a:gd name="T87" fmla="*/ 0 h 3825"/>
            <a:gd name="T88" fmla="*/ 0 w 4125"/>
            <a:gd name="T89" fmla="*/ 0 h 3825"/>
            <a:gd name="T90" fmla="*/ 0 w 4125"/>
            <a:gd name="T91" fmla="*/ 0 h 3825"/>
            <a:gd name="T92" fmla="*/ 0 w 4125"/>
            <a:gd name="T93" fmla="*/ 0 h 3825"/>
            <a:gd name="T94" fmla="*/ 0 w 4125"/>
            <a:gd name="T95" fmla="*/ 0 h 3825"/>
            <a:gd name="T96" fmla="*/ 0 w 4125"/>
            <a:gd name="T97" fmla="*/ 0 h 3825"/>
            <a:gd name="T98" fmla="*/ 0 w 4125"/>
            <a:gd name="T99" fmla="*/ 0 h 3825"/>
            <a:gd name="T100" fmla="*/ 0 w 4125"/>
            <a:gd name="T101" fmla="*/ 0 h 3825"/>
            <a:gd name="T102" fmla="*/ 0 w 4125"/>
            <a:gd name="T103" fmla="*/ 0 h 3825"/>
            <a:gd name="T104" fmla="*/ 0 w 4125"/>
            <a:gd name="T105" fmla="*/ 0 h 3825"/>
            <a:gd name="T106" fmla="*/ 0 w 4125"/>
            <a:gd name="T107" fmla="*/ 0 h 3825"/>
            <a:gd name="T108" fmla="*/ 0 w 4125"/>
            <a:gd name="T109" fmla="*/ 0 h 3825"/>
            <a:gd name="T110" fmla="*/ 0 w 4125"/>
            <a:gd name="T111" fmla="*/ 0 h 3825"/>
            <a:gd name="T112" fmla="*/ 0 w 4125"/>
            <a:gd name="T113" fmla="*/ 0 h 3825"/>
            <a:gd name="T114" fmla="*/ 0 w 4125"/>
            <a:gd name="T115" fmla="*/ 0 h 3825"/>
            <a:gd name="T116" fmla="*/ 0 w 4125"/>
            <a:gd name="T117" fmla="*/ 0 h 38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4125"/>
            <a:gd name="T178" fmla="*/ 0 h 3825"/>
            <a:gd name="T179" fmla="*/ 4125 w 4125"/>
            <a:gd name="T180" fmla="*/ 3825 h 38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4125" h="3825">
              <a:moveTo>
                <a:pt x="0" y="903"/>
              </a:moveTo>
              <a:cubicBezTo>
                <a:pt x="367" y="898"/>
                <a:pt x="1688" y="880"/>
                <a:pt x="2205" y="870"/>
              </a:cubicBezTo>
              <a:cubicBezTo>
                <a:pt x="2722" y="860"/>
                <a:pt x="2843" y="820"/>
                <a:pt x="3105" y="840"/>
              </a:cubicBezTo>
              <a:cubicBezTo>
                <a:pt x="3367" y="860"/>
                <a:pt x="3616" y="917"/>
                <a:pt x="3778" y="990"/>
              </a:cubicBezTo>
              <a:cubicBezTo>
                <a:pt x="3940" y="1063"/>
                <a:pt x="4034" y="1140"/>
                <a:pt x="4079" y="1281"/>
              </a:cubicBezTo>
              <a:cubicBezTo>
                <a:pt x="4124" y="1423"/>
                <a:pt x="4125" y="1566"/>
                <a:pt x="4048" y="1835"/>
              </a:cubicBezTo>
              <a:cubicBezTo>
                <a:pt x="3971" y="2103"/>
                <a:pt x="3776" y="2608"/>
                <a:pt x="3616" y="2893"/>
              </a:cubicBezTo>
              <a:cubicBezTo>
                <a:pt x="3456" y="3178"/>
                <a:pt x="3243" y="3395"/>
                <a:pt x="3084" y="3543"/>
              </a:cubicBezTo>
              <a:cubicBezTo>
                <a:pt x="2925" y="3692"/>
                <a:pt x="2783" y="3747"/>
                <a:pt x="2660" y="3786"/>
              </a:cubicBezTo>
              <a:cubicBezTo>
                <a:pt x="2537" y="3825"/>
                <a:pt x="2439" y="3807"/>
                <a:pt x="2344" y="3776"/>
              </a:cubicBezTo>
              <a:cubicBezTo>
                <a:pt x="2249" y="3746"/>
                <a:pt x="2164" y="3694"/>
                <a:pt x="2089" y="3602"/>
              </a:cubicBezTo>
              <a:cubicBezTo>
                <a:pt x="2015" y="3509"/>
                <a:pt x="1946" y="3451"/>
                <a:pt x="1897" y="3223"/>
              </a:cubicBezTo>
              <a:cubicBezTo>
                <a:pt x="1848" y="2995"/>
                <a:pt x="1807" y="2645"/>
                <a:pt x="1796" y="2233"/>
              </a:cubicBezTo>
              <a:cubicBezTo>
                <a:pt x="1786" y="1821"/>
                <a:pt x="1834" y="777"/>
                <a:pt x="1835" y="748"/>
              </a:cubicBezTo>
              <a:cubicBezTo>
                <a:pt x="1837" y="718"/>
                <a:pt x="1773" y="1834"/>
                <a:pt x="1804" y="2058"/>
              </a:cubicBezTo>
              <a:cubicBezTo>
                <a:pt x="1835" y="2283"/>
                <a:pt x="1983" y="2165"/>
                <a:pt x="2020" y="2097"/>
              </a:cubicBezTo>
              <a:cubicBezTo>
                <a:pt x="2057" y="2029"/>
                <a:pt x="2046" y="1788"/>
                <a:pt x="2028" y="1650"/>
              </a:cubicBezTo>
              <a:cubicBezTo>
                <a:pt x="2010" y="1513"/>
                <a:pt x="1959" y="1278"/>
                <a:pt x="1912" y="1272"/>
              </a:cubicBezTo>
              <a:cubicBezTo>
                <a:pt x="1865" y="1265"/>
                <a:pt x="1776" y="1498"/>
                <a:pt x="1743" y="1612"/>
              </a:cubicBezTo>
              <a:cubicBezTo>
                <a:pt x="1709" y="1725"/>
                <a:pt x="1703" y="1880"/>
                <a:pt x="1712" y="1951"/>
              </a:cubicBezTo>
              <a:cubicBezTo>
                <a:pt x="1720" y="2023"/>
                <a:pt x="1762" y="2035"/>
                <a:pt x="1796" y="2039"/>
              </a:cubicBezTo>
              <a:cubicBezTo>
                <a:pt x="1831" y="2042"/>
                <a:pt x="1855" y="2053"/>
                <a:pt x="1920" y="1971"/>
              </a:cubicBezTo>
              <a:cubicBezTo>
                <a:pt x="1985" y="1889"/>
                <a:pt x="2149" y="1577"/>
                <a:pt x="2190" y="1544"/>
              </a:cubicBezTo>
              <a:cubicBezTo>
                <a:pt x="2231" y="1510"/>
                <a:pt x="2163" y="1688"/>
                <a:pt x="2167" y="1767"/>
              </a:cubicBezTo>
              <a:cubicBezTo>
                <a:pt x="2170" y="1846"/>
                <a:pt x="2179" y="1973"/>
                <a:pt x="2213" y="2019"/>
              </a:cubicBezTo>
              <a:cubicBezTo>
                <a:pt x="2246" y="2066"/>
                <a:pt x="2308" y="2081"/>
                <a:pt x="2367" y="2048"/>
              </a:cubicBezTo>
              <a:cubicBezTo>
                <a:pt x="2426" y="2016"/>
                <a:pt x="2524" y="1903"/>
                <a:pt x="2568" y="1825"/>
              </a:cubicBezTo>
              <a:cubicBezTo>
                <a:pt x="2611" y="1747"/>
                <a:pt x="2642" y="1645"/>
                <a:pt x="2629" y="1582"/>
              </a:cubicBezTo>
              <a:cubicBezTo>
                <a:pt x="2616" y="1520"/>
                <a:pt x="2555" y="1447"/>
                <a:pt x="2490" y="1447"/>
              </a:cubicBezTo>
              <a:cubicBezTo>
                <a:pt x="2426" y="1447"/>
                <a:pt x="2319" y="1518"/>
                <a:pt x="2244" y="1582"/>
              </a:cubicBezTo>
              <a:cubicBezTo>
                <a:pt x="2168" y="1647"/>
                <a:pt x="1966" y="1837"/>
                <a:pt x="2036" y="1835"/>
              </a:cubicBezTo>
              <a:cubicBezTo>
                <a:pt x="2105" y="1833"/>
                <a:pt x="2526" y="1613"/>
                <a:pt x="2660" y="1573"/>
              </a:cubicBezTo>
              <a:cubicBezTo>
                <a:pt x="2794" y="1533"/>
                <a:pt x="2801" y="1518"/>
                <a:pt x="2837" y="1592"/>
              </a:cubicBezTo>
              <a:cubicBezTo>
                <a:pt x="2873" y="1667"/>
                <a:pt x="2859" y="2116"/>
                <a:pt x="2876" y="2019"/>
              </a:cubicBezTo>
              <a:cubicBezTo>
                <a:pt x="2892" y="1922"/>
                <a:pt x="2950" y="1147"/>
                <a:pt x="2938" y="1010"/>
              </a:cubicBezTo>
              <a:cubicBezTo>
                <a:pt x="2925" y="872"/>
                <a:pt x="2835" y="1084"/>
                <a:pt x="2799" y="1194"/>
              </a:cubicBezTo>
              <a:cubicBezTo>
                <a:pt x="2763" y="1304"/>
                <a:pt x="2721" y="1573"/>
                <a:pt x="2722" y="1670"/>
              </a:cubicBezTo>
              <a:cubicBezTo>
                <a:pt x="2723" y="1767"/>
                <a:pt x="2775" y="1767"/>
                <a:pt x="2807" y="1777"/>
              </a:cubicBezTo>
              <a:cubicBezTo>
                <a:pt x="2838" y="1786"/>
                <a:pt x="2855" y="1798"/>
                <a:pt x="2914" y="1728"/>
              </a:cubicBezTo>
              <a:cubicBezTo>
                <a:pt x="2974" y="1658"/>
                <a:pt x="3146" y="1342"/>
                <a:pt x="3161" y="1359"/>
              </a:cubicBezTo>
              <a:cubicBezTo>
                <a:pt x="3177" y="1377"/>
                <a:pt x="3021" y="1736"/>
                <a:pt x="3007" y="1835"/>
              </a:cubicBezTo>
              <a:cubicBezTo>
                <a:pt x="2993" y="1933"/>
                <a:pt x="3047" y="1935"/>
                <a:pt x="3076" y="1951"/>
              </a:cubicBezTo>
              <a:cubicBezTo>
                <a:pt x="3106" y="1968"/>
                <a:pt x="3142" y="1964"/>
                <a:pt x="3184" y="1932"/>
              </a:cubicBezTo>
              <a:cubicBezTo>
                <a:pt x="3226" y="1900"/>
                <a:pt x="3305" y="1812"/>
                <a:pt x="3331" y="1757"/>
              </a:cubicBezTo>
              <a:cubicBezTo>
                <a:pt x="3357" y="1702"/>
                <a:pt x="3368" y="1610"/>
                <a:pt x="3339" y="1602"/>
              </a:cubicBezTo>
              <a:cubicBezTo>
                <a:pt x="3309" y="1594"/>
                <a:pt x="3211" y="1643"/>
                <a:pt x="3154" y="1709"/>
              </a:cubicBezTo>
              <a:cubicBezTo>
                <a:pt x="3096" y="1775"/>
                <a:pt x="2961" y="1979"/>
                <a:pt x="2992" y="2000"/>
              </a:cubicBezTo>
              <a:cubicBezTo>
                <a:pt x="3022" y="2021"/>
                <a:pt x="3299" y="1822"/>
                <a:pt x="3339" y="1835"/>
              </a:cubicBezTo>
              <a:cubicBezTo>
                <a:pt x="3378" y="1848"/>
                <a:pt x="3242" y="2016"/>
                <a:pt x="3231" y="2078"/>
              </a:cubicBezTo>
              <a:cubicBezTo>
                <a:pt x="3219" y="2139"/>
                <a:pt x="3207" y="2213"/>
                <a:pt x="3269" y="2204"/>
              </a:cubicBezTo>
              <a:cubicBezTo>
                <a:pt x="3331" y="2194"/>
                <a:pt x="3557" y="1986"/>
                <a:pt x="3601" y="2019"/>
              </a:cubicBezTo>
              <a:cubicBezTo>
                <a:pt x="3644" y="2053"/>
                <a:pt x="3535" y="2332"/>
                <a:pt x="3531" y="2408"/>
              </a:cubicBezTo>
              <a:cubicBezTo>
                <a:pt x="3528" y="2483"/>
                <a:pt x="3507" y="2479"/>
                <a:pt x="3578" y="2476"/>
              </a:cubicBezTo>
              <a:cubicBezTo>
                <a:pt x="3648" y="2472"/>
                <a:pt x="3889" y="2366"/>
                <a:pt x="3955" y="2388"/>
              </a:cubicBezTo>
              <a:cubicBezTo>
                <a:pt x="4022" y="2411"/>
                <a:pt x="3995" y="2487"/>
                <a:pt x="3979" y="2611"/>
              </a:cubicBezTo>
              <a:cubicBezTo>
                <a:pt x="3962" y="2736"/>
                <a:pt x="3905" y="2976"/>
                <a:pt x="3855" y="3136"/>
              </a:cubicBezTo>
              <a:cubicBezTo>
                <a:pt x="3805" y="3296"/>
                <a:pt x="3699" y="3675"/>
                <a:pt x="3678" y="3573"/>
              </a:cubicBezTo>
              <a:cubicBezTo>
                <a:pt x="3656" y="3470"/>
                <a:pt x="3725" y="3120"/>
                <a:pt x="3724" y="2524"/>
              </a:cubicBezTo>
              <a:cubicBezTo>
                <a:pt x="3723" y="1929"/>
                <a:pt x="3696" y="964"/>
                <a:pt x="3670" y="0"/>
              </a:cubicBezTo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scene3d>
          <a:camera prst="legacyObliqueTopRight">
            <a:rot lat="20399980" lon="2039998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1" name="Freeform 30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4125"/>
            <a:gd name="T1" fmla="*/ 0 h 3825"/>
            <a:gd name="T2" fmla="*/ 0 w 4125"/>
            <a:gd name="T3" fmla="*/ 0 h 3825"/>
            <a:gd name="T4" fmla="*/ 0 w 4125"/>
            <a:gd name="T5" fmla="*/ 0 h 3825"/>
            <a:gd name="T6" fmla="*/ 0 w 4125"/>
            <a:gd name="T7" fmla="*/ 0 h 3825"/>
            <a:gd name="T8" fmla="*/ 0 w 4125"/>
            <a:gd name="T9" fmla="*/ 0 h 3825"/>
            <a:gd name="T10" fmla="*/ 0 w 4125"/>
            <a:gd name="T11" fmla="*/ 0 h 3825"/>
            <a:gd name="T12" fmla="*/ 0 w 4125"/>
            <a:gd name="T13" fmla="*/ 0 h 3825"/>
            <a:gd name="T14" fmla="*/ 0 w 4125"/>
            <a:gd name="T15" fmla="*/ 0 h 3825"/>
            <a:gd name="T16" fmla="*/ 0 w 4125"/>
            <a:gd name="T17" fmla="*/ 0 h 3825"/>
            <a:gd name="T18" fmla="*/ 0 w 4125"/>
            <a:gd name="T19" fmla="*/ 0 h 3825"/>
            <a:gd name="T20" fmla="*/ 0 w 4125"/>
            <a:gd name="T21" fmla="*/ 0 h 3825"/>
            <a:gd name="T22" fmla="*/ 0 w 4125"/>
            <a:gd name="T23" fmla="*/ 0 h 3825"/>
            <a:gd name="T24" fmla="*/ 0 w 4125"/>
            <a:gd name="T25" fmla="*/ 0 h 3825"/>
            <a:gd name="T26" fmla="*/ 0 w 4125"/>
            <a:gd name="T27" fmla="*/ 0 h 3825"/>
            <a:gd name="T28" fmla="*/ 0 w 4125"/>
            <a:gd name="T29" fmla="*/ 0 h 3825"/>
            <a:gd name="T30" fmla="*/ 0 w 4125"/>
            <a:gd name="T31" fmla="*/ 0 h 3825"/>
            <a:gd name="T32" fmla="*/ 0 w 4125"/>
            <a:gd name="T33" fmla="*/ 0 h 3825"/>
            <a:gd name="T34" fmla="*/ 0 w 4125"/>
            <a:gd name="T35" fmla="*/ 0 h 3825"/>
            <a:gd name="T36" fmla="*/ 0 w 4125"/>
            <a:gd name="T37" fmla="*/ 0 h 3825"/>
            <a:gd name="T38" fmla="*/ 0 w 4125"/>
            <a:gd name="T39" fmla="*/ 0 h 3825"/>
            <a:gd name="T40" fmla="*/ 0 w 4125"/>
            <a:gd name="T41" fmla="*/ 0 h 3825"/>
            <a:gd name="T42" fmla="*/ 0 w 4125"/>
            <a:gd name="T43" fmla="*/ 0 h 3825"/>
            <a:gd name="T44" fmla="*/ 0 w 4125"/>
            <a:gd name="T45" fmla="*/ 0 h 3825"/>
            <a:gd name="T46" fmla="*/ 0 w 4125"/>
            <a:gd name="T47" fmla="*/ 0 h 3825"/>
            <a:gd name="T48" fmla="*/ 0 w 4125"/>
            <a:gd name="T49" fmla="*/ 0 h 3825"/>
            <a:gd name="T50" fmla="*/ 0 w 4125"/>
            <a:gd name="T51" fmla="*/ 0 h 3825"/>
            <a:gd name="T52" fmla="*/ 0 w 4125"/>
            <a:gd name="T53" fmla="*/ 0 h 3825"/>
            <a:gd name="T54" fmla="*/ 0 w 4125"/>
            <a:gd name="T55" fmla="*/ 0 h 3825"/>
            <a:gd name="T56" fmla="*/ 0 w 4125"/>
            <a:gd name="T57" fmla="*/ 0 h 3825"/>
            <a:gd name="T58" fmla="*/ 0 w 4125"/>
            <a:gd name="T59" fmla="*/ 0 h 3825"/>
            <a:gd name="T60" fmla="*/ 0 w 4125"/>
            <a:gd name="T61" fmla="*/ 0 h 3825"/>
            <a:gd name="T62" fmla="*/ 0 w 4125"/>
            <a:gd name="T63" fmla="*/ 0 h 3825"/>
            <a:gd name="T64" fmla="*/ 0 w 4125"/>
            <a:gd name="T65" fmla="*/ 0 h 3825"/>
            <a:gd name="T66" fmla="*/ 0 w 4125"/>
            <a:gd name="T67" fmla="*/ 0 h 3825"/>
            <a:gd name="T68" fmla="*/ 0 w 4125"/>
            <a:gd name="T69" fmla="*/ 0 h 3825"/>
            <a:gd name="T70" fmla="*/ 0 w 4125"/>
            <a:gd name="T71" fmla="*/ 0 h 3825"/>
            <a:gd name="T72" fmla="*/ 0 w 4125"/>
            <a:gd name="T73" fmla="*/ 0 h 3825"/>
            <a:gd name="T74" fmla="*/ 0 w 4125"/>
            <a:gd name="T75" fmla="*/ 0 h 3825"/>
            <a:gd name="T76" fmla="*/ 0 w 4125"/>
            <a:gd name="T77" fmla="*/ 0 h 3825"/>
            <a:gd name="T78" fmla="*/ 0 w 4125"/>
            <a:gd name="T79" fmla="*/ 0 h 3825"/>
            <a:gd name="T80" fmla="*/ 0 w 4125"/>
            <a:gd name="T81" fmla="*/ 0 h 3825"/>
            <a:gd name="T82" fmla="*/ 0 w 4125"/>
            <a:gd name="T83" fmla="*/ 0 h 3825"/>
            <a:gd name="T84" fmla="*/ 0 w 4125"/>
            <a:gd name="T85" fmla="*/ 0 h 3825"/>
            <a:gd name="T86" fmla="*/ 0 w 4125"/>
            <a:gd name="T87" fmla="*/ 0 h 3825"/>
            <a:gd name="T88" fmla="*/ 0 w 4125"/>
            <a:gd name="T89" fmla="*/ 0 h 3825"/>
            <a:gd name="T90" fmla="*/ 0 w 4125"/>
            <a:gd name="T91" fmla="*/ 0 h 3825"/>
            <a:gd name="T92" fmla="*/ 0 w 4125"/>
            <a:gd name="T93" fmla="*/ 0 h 3825"/>
            <a:gd name="T94" fmla="*/ 0 w 4125"/>
            <a:gd name="T95" fmla="*/ 0 h 3825"/>
            <a:gd name="T96" fmla="*/ 0 w 4125"/>
            <a:gd name="T97" fmla="*/ 0 h 3825"/>
            <a:gd name="T98" fmla="*/ 0 w 4125"/>
            <a:gd name="T99" fmla="*/ 0 h 3825"/>
            <a:gd name="T100" fmla="*/ 0 w 4125"/>
            <a:gd name="T101" fmla="*/ 0 h 3825"/>
            <a:gd name="T102" fmla="*/ 0 w 4125"/>
            <a:gd name="T103" fmla="*/ 0 h 3825"/>
            <a:gd name="T104" fmla="*/ 0 w 4125"/>
            <a:gd name="T105" fmla="*/ 0 h 3825"/>
            <a:gd name="T106" fmla="*/ 0 w 4125"/>
            <a:gd name="T107" fmla="*/ 0 h 3825"/>
            <a:gd name="T108" fmla="*/ 0 w 4125"/>
            <a:gd name="T109" fmla="*/ 0 h 3825"/>
            <a:gd name="T110" fmla="*/ 0 w 4125"/>
            <a:gd name="T111" fmla="*/ 0 h 3825"/>
            <a:gd name="T112" fmla="*/ 0 w 4125"/>
            <a:gd name="T113" fmla="*/ 0 h 3825"/>
            <a:gd name="T114" fmla="*/ 0 w 4125"/>
            <a:gd name="T115" fmla="*/ 0 h 3825"/>
            <a:gd name="T116" fmla="*/ 0 w 4125"/>
            <a:gd name="T117" fmla="*/ 0 h 38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4125"/>
            <a:gd name="T178" fmla="*/ 0 h 3825"/>
            <a:gd name="T179" fmla="*/ 4125 w 4125"/>
            <a:gd name="T180" fmla="*/ 3825 h 38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4125" h="3825">
              <a:moveTo>
                <a:pt x="0" y="903"/>
              </a:moveTo>
              <a:cubicBezTo>
                <a:pt x="367" y="898"/>
                <a:pt x="1688" y="880"/>
                <a:pt x="2205" y="870"/>
              </a:cubicBezTo>
              <a:cubicBezTo>
                <a:pt x="2722" y="860"/>
                <a:pt x="2843" y="820"/>
                <a:pt x="3105" y="840"/>
              </a:cubicBezTo>
              <a:cubicBezTo>
                <a:pt x="3367" y="860"/>
                <a:pt x="3616" y="917"/>
                <a:pt x="3778" y="990"/>
              </a:cubicBezTo>
              <a:cubicBezTo>
                <a:pt x="3940" y="1063"/>
                <a:pt x="4034" y="1140"/>
                <a:pt x="4079" y="1281"/>
              </a:cubicBezTo>
              <a:cubicBezTo>
                <a:pt x="4124" y="1423"/>
                <a:pt x="4125" y="1566"/>
                <a:pt x="4048" y="1835"/>
              </a:cubicBezTo>
              <a:cubicBezTo>
                <a:pt x="3971" y="2103"/>
                <a:pt x="3776" y="2608"/>
                <a:pt x="3616" y="2893"/>
              </a:cubicBezTo>
              <a:cubicBezTo>
                <a:pt x="3456" y="3178"/>
                <a:pt x="3243" y="3395"/>
                <a:pt x="3084" y="3543"/>
              </a:cubicBezTo>
              <a:cubicBezTo>
                <a:pt x="2925" y="3692"/>
                <a:pt x="2783" y="3747"/>
                <a:pt x="2660" y="3786"/>
              </a:cubicBezTo>
              <a:cubicBezTo>
                <a:pt x="2537" y="3825"/>
                <a:pt x="2439" y="3807"/>
                <a:pt x="2344" y="3776"/>
              </a:cubicBezTo>
              <a:cubicBezTo>
                <a:pt x="2249" y="3746"/>
                <a:pt x="2164" y="3694"/>
                <a:pt x="2089" y="3602"/>
              </a:cubicBezTo>
              <a:cubicBezTo>
                <a:pt x="2015" y="3509"/>
                <a:pt x="1946" y="3451"/>
                <a:pt x="1897" y="3223"/>
              </a:cubicBezTo>
              <a:cubicBezTo>
                <a:pt x="1848" y="2995"/>
                <a:pt x="1807" y="2645"/>
                <a:pt x="1796" y="2233"/>
              </a:cubicBezTo>
              <a:cubicBezTo>
                <a:pt x="1786" y="1821"/>
                <a:pt x="1834" y="777"/>
                <a:pt x="1835" y="748"/>
              </a:cubicBezTo>
              <a:cubicBezTo>
                <a:pt x="1837" y="718"/>
                <a:pt x="1773" y="1834"/>
                <a:pt x="1804" y="2058"/>
              </a:cubicBezTo>
              <a:cubicBezTo>
                <a:pt x="1835" y="2283"/>
                <a:pt x="1983" y="2165"/>
                <a:pt x="2020" y="2097"/>
              </a:cubicBezTo>
              <a:cubicBezTo>
                <a:pt x="2057" y="2029"/>
                <a:pt x="2046" y="1788"/>
                <a:pt x="2028" y="1650"/>
              </a:cubicBezTo>
              <a:cubicBezTo>
                <a:pt x="2010" y="1513"/>
                <a:pt x="1959" y="1278"/>
                <a:pt x="1912" y="1272"/>
              </a:cubicBezTo>
              <a:cubicBezTo>
                <a:pt x="1865" y="1265"/>
                <a:pt x="1776" y="1498"/>
                <a:pt x="1743" y="1612"/>
              </a:cubicBezTo>
              <a:cubicBezTo>
                <a:pt x="1709" y="1725"/>
                <a:pt x="1703" y="1880"/>
                <a:pt x="1712" y="1951"/>
              </a:cubicBezTo>
              <a:cubicBezTo>
                <a:pt x="1720" y="2023"/>
                <a:pt x="1762" y="2035"/>
                <a:pt x="1796" y="2039"/>
              </a:cubicBezTo>
              <a:cubicBezTo>
                <a:pt x="1831" y="2042"/>
                <a:pt x="1855" y="2053"/>
                <a:pt x="1920" y="1971"/>
              </a:cubicBezTo>
              <a:cubicBezTo>
                <a:pt x="1985" y="1889"/>
                <a:pt x="2149" y="1577"/>
                <a:pt x="2190" y="1544"/>
              </a:cubicBezTo>
              <a:cubicBezTo>
                <a:pt x="2231" y="1510"/>
                <a:pt x="2163" y="1688"/>
                <a:pt x="2167" y="1767"/>
              </a:cubicBezTo>
              <a:cubicBezTo>
                <a:pt x="2170" y="1846"/>
                <a:pt x="2179" y="1973"/>
                <a:pt x="2213" y="2019"/>
              </a:cubicBezTo>
              <a:cubicBezTo>
                <a:pt x="2246" y="2066"/>
                <a:pt x="2308" y="2081"/>
                <a:pt x="2367" y="2048"/>
              </a:cubicBezTo>
              <a:cubicBezTo>
                <a:pt x="2426" y="2016"/>
                <a:pt x="2524" y="1903"/>
                <a:pt x="2568" y="1825"/>
              </a:cubicBezTo>
              <a:cubicBezTo>
                <a:pt x="2611" y="1747"/>
                <a:pt x="2642" y="1645"/>
                <a:pt x="2629" y="1582"/>
              </a:cubicBezTo>
              <a:cubicBezTo>
                <a:pt x="2616" y="1520"/>
                <a:pt x="2555" y="1447"/>
                <a:pt x="2490" y="1447"/>
              </a:cubicBezTo>
              <a:cubicBezTo>
                <a:pt x="2426" y="1447"/>
                <a:pt x="2319" y="1518"/>
                <a:pt x="2244" y="1582"/>
              </a:cubicBezTo>
              <a:cubicBezTo>
                <a:pt x="2168" y="1647"/>
                <a:pt x="1966" y="1837"/>
                <a:pt x="2036" y="1835"/>
              </a:cubicBezTo>
              <a:cubicBezTo>
                <a:pt x="2105" y="1833"/>
                <a:pt x="2526" y="1613"/>
                <a:pt x="2660" y="1573"/>
              </a:cubicBezTo>
              <a:cubicBezTo>
                <a:pt x="2794" y="1533"/>
                <a:pt x="2801" y="1518"/>
                <a:pt x="2837" y="1592"/>
              </a:cubicBezTo>
              <a:cubicBezTo>
                <a:pt x="2873" y="1667"/>
                <a:pt x="2859" y="2116"/>
                <a:pt x="2876" y="2019"/>
              </a:cubicBezTo>
              <a:cubicBezTo>
                <a:pt x="2892" y="1922"/>
                <a:pt x="2950" y="1147"/>
                <a:pt x="2938" y="1010"/>
              </a:cubicBezTo>
              <a:cubicBezTo>
                <a:pt x="2925" y="872"/>
                <a:pt x="2835" y="1084"/>
                <a:pt x="2799" y="1194"/>
              </a:cubicBezTo>
              <a:cubicBezTo>
                <a:pt x="2763" y="1304"/>
                <a:pt x="2721" y="1573"/>
                <a:pt x="2722" y="1670"/>
              </a:cubicBezTo>
              <a:cubicBezTo>
                <a:pt x="2723" y="1767"/>
                <a:pt x="2775" y="1767"/>
                <a:pt x="2807" y="1777"/>
              </a:cubicBezTo>
              <a:cubicBezTo>
                <a:pt x="2838" y="1786"/>
                <a:pt x="2855" y="1798"/>
                <a:pt x="2914" y="1728"/>
              </a:cubicBezTo>
              <a:cubicBezTo>
                <a:pt x="2974" y="1658"/>
                <a:pt x="3146" y="1342"/>
                <a:pt x="3161" y="1359"/>
              </a:cubicBezTo>
              <a:cubicBezTo>
                <a:pt x="3177" y="1377"/>
                <a:pt x="3021" y="1736"/>
                <a:pt x="3007" y="1835"/>
              </a:cubicBezTo>
              <a:cubicBezTo>
                <a:pt x="2993" y="1933"/>
                <a:pt x="3047" y="1935"/>
                <a:pt x="3076" y="1951"/>
              </a:cubicBezTo>
              <a:cubicBezTo>
                <a:pt x="3106" y="1968"/>
                <a:pt x="3142" y="1964"/>
                <a:pt x="3184" y="1932"/>
              </a:cubicBezTo>
              <a:cubicBezTo>
                <a:pt x="3226" y="1900"/>
                <a:pt x="3305" y="1812"/>
                <a:pt x="3331" y="1757"/>
              </a:cubicBezTo>
              <a:cubicBezTo>
                <a:pt x="3357" y="1702"/>
                <a:pt x="3368" y="1610"/>
                <a:pt x="3339" y="1602"/>
              </a:cubicBezTo>
              <a:cubicBezTo>
                <a:pt x="3309" y="1594"/>
                <a:pt x="3211" y="1643"/>
                <a:pt x="3154" y="1709"/>
              </a:cubicBezTo>
              <a:cubicBezTo>
                <a:pt x="3096" y="1775"/>
                <a:pt x="2961" y="1979"/>
                <a:pt x="2992" y="2000"/>
              </a:cubicBezTo>
              <a:cubicBezTo>
                <a:pt x="3022" y="2021"/>
                <a:pt x="3299" y="1822"/>
                <a:pt x="3339" y="1835"/>
              </a:cubicBezTo>
              <a:cubicBezTo>
                <a:pt x="3378" y="1848"/>
                <a:pt x="3242" y="2016"/>
                <a:pt x="3231" y="2078"/>
              </a:cubicBezTo>
              <a:cubicBezTo>
                <a:pt x="3219" y="2139"/>
                <a:pt x="3207" y="2213"/>
                <a:pt x="3269" y="2204"/>
              </a:cubicBezTo>
              <a:cubicBezTo>
                <a:pt x="3331" y="2194"/>
                <a:pt x="3557" y="1986"/>
                <a:pt x="3601" y="2019"/>
              </a:cubicBezTo>
              <a:cubicBezTo>
                <a:pt x="3644" y="2053"/>
                <a:pt x="3535" y="2332"/>
                <a:pt x="3531" y="2408"/>
              </a:cubicBezTo>
              <a:cubicBezTo>
                <a:pt x="3528" y="2483"/>
                <a:pt x="3507" y="2479"/>
                <a:pt x="3578" y="2476"/>
              </a:cubicBezTo>
              <a:cubicBezTo>
                <a:pt x="3648" y="2472"/>
                <a:pt x="3889" y="2366"/>
                <a:pt x="3955" y="2388"/>
              </a:cubicBezTo>
              <a:cubicBezTo>
                <a:pt x="4022" y="2411"/>
                <a:pt x="3995" y="2487"/>
                <a:pt x="3979" y="2611"/>
              </a:cubicBezTo>
              <a:cubicBezTo>
                <a:pt x="3962" y="2736"/>
                <a:pt x="3905" y="2976"/>
                <a:pt x="3855" y="3136"/>
              </a:cubicBezTo>
              <a:cubicBezTo>
                <a:pt x="3805" y="3296"/>
                <a:pt x="3699" y="3675"/>
                <a:pt x="3678" y="3573"/>
              </a:cubicBezTo>
              <a:cubicBezTo>
                <a:pt x="3656" y="3470"/>
                <a:pt x="3725" y="3120"/>
                <a:pt x="3724" y="2524"/>
              </a:cubicBezTo>
              <a:cubicBezTo>
                <a:pt x="3723" y="1929"/>
                <a:pt x="3696" y="964"/>
                <a:pt x="3670" y="0"/>
              </a:cubicBezTo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scene3d>
          <a:camera prst="legacyObliqueTopRight">
            <a:rot lat="20399980" lon="2039998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2" name="Freeform 31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4125"/>
            <a:gd name="T1" fmla="*/ 0 h 3825"/>
            <a:gd name="T2" fmla="*/ 0 w 4125"/>
            <a:gd name="T3" fmla="*/ 0 h 3825"/>
            <a:gd name="T4" fmla="*/ 0 w 4125"/>
            <a:gd name="T5" fmla="*/ 0 h 3825"/>
            <a:gd name="T6" fmla="*/ 0 w 4125"/>
            <a:gd name="T7" fmla="*/ 0 h 3825"/>
            <a:gd name="T8" fmla="*/ 0 w 4125"/>
            <a:gd name="T9" fmla="*/ 0 h 3825"/>
            <a:gd name="T10" fmla="*/ 0 w 4125"/>
            <a:gd name="T11" fmla="*/ 0 h 3825"/>
            <a:gd name="T12" fmla="*/ 0 w 4125"/>
            <a:gd name="T13" fmla="*/ 0 h 3825"/>
            <a:gd name="T14" fmla="*/ 0 w 4125"/>
            <a:gd name="T15" fmla="*/ 0 h 3825"/>
            <a:gd name="T16" fmla="*/ 0 w 4125"/>
            <a:gd name="T17" fmla="*/ 0 h 3825"/>
            <a:gd name="T18" fmla="*/ 0 w 4125"/>
            <a:gd name="T19" fmla="*/ 0 h 3825"/>
            <a:gd name="T20" fmla="*/ 0 w 4125"/>
            <a:gd name="T21" fmla="*/ 0 h 3825"/>
            <a:gd name="T22" fmla="*/ 0 w 4125"/>
            <a:gd name="T23" fmla="*/ 0 h 3825"/>
            <a:gd name="T24" fmla="*/ 0 w 4125"/>
            <a:gd name="T25" fmla="*/ 0 h 3825"/>
            <a:gd name="T26" fmla="*/ 0 w 4125"/>
            <a:gd name="T27" fmla="*/ 0 h 3825"/>
            <a:gd name="T28" fmla="*/ 0 w 4125"/>
            <a:gd name="T29" fmla="*/ 0 h 3825"/>
            <a:gd name="T30" fmla="*/ 0 w 4125"/>
            <a:gd name="T31" fmla="*/ 0 h 3825"/>
            <a:gd name="T32" fmla="*/ 0 w 4125"/>
            <a:gd name="T33" fmla="*/ 0 h 3825"/>
            <a:gd name="T34" fmla="*/ 0 w 4125"/>
            <a:gd name="T35" fmla="*/ 0 h 3825"/>
            <a:gd name="T36" fmla="*/ 0 w 4125"/>
            <a:gd name="T37" fmla="*/ 0 h 3825"/>
            <a:gd name="T38" fmla="*/ 0 w 4125"/>
            <a:gd name="T39" fmla="*/ 0 h 3825"/>
            <a:gd name="T40" fmla="*/ 0 w 4125"/>
            <a:gd name="T41" fmla="*/ 0 h 3825"/>
            <a:gd name="T42" fmla="*/ 0 w 4125"/>
            <a:gd name="T43" fmla="*/ 0 h 3825"/>
            <a:gd name="T44" fmla="*/ 0 w 4125"/>
            <a:gd name="T45" fmla="*/ 0 h 3825"/>
            <a:gd name="T46" fmla="*/ 0 w 4125"/>
            <a:gd name="T47" fmla="*/ 0 h 3825"/>
            <a:gd name="T48" fmla="*/ 0 w 4125"/>
            <a:gd name="T49" fmla="*/ 0 h 3825"/>
            <a:gd name="T50" fmla="*/ 0 w 4125"/>
            <a:gd name="T51" fmla="*/ 0 h 3825"/>
            <a:gd name="T52" fmla="*/ 0 w 4125"/>
            <a:gd name="T53" fmla="*/ 0 h 3825"/>
            <a:gd name="T54" fmla="*/ 0 w 4125"/>
            <a:gd name="T55" fmla="*/ 0 h 3825"/>
            <a:gd name="T56" fmla="*/ 0 w 4125"/>
            <a:gd name="T57" fmla="*/ 0 h 3825"/>
            <a:gd name="T58" fmla="*/ 0 w 4125"/>
            <a:gd name="T59" fmla="*/ 0 h 3825"/>
            <a:gd name="T60" fmla="*/ 0 w 4125"/>
            <a:gd name="T61" fmla="*/ 0 h 3825"/>
            <a:gd name="T62" fmla="*/ 0 w 4125"/>
            <a:gd name="T63" fmla="*/ 0 h 3825"/>
            <a:gd name="T64" fmla="*/ 0 w 4125"/>
            <a:gd name="T65" fmla="*/ 0 h 3825"/>
            <a:gd name="T66" fmla="*/ 0 w 4125"/>
            <a:gd name="T67" fmla="*/ 0 h 3825"/>
            <a:gd name="T68" fmla="*/ 0 w 4125"/>
            <a:gd name="T69" fmla="*/ 0 h 3825"/>
            <a:gd name="T70" fmla="*/ 0 w 4125"/>
            <a:gd name="T71" fmla="*/ 0 h 3825"/>
            <a:gd name="T72" fmla="*/ 0 w 4125"/>
            <a:gd name="T73" fmla="*/ 0 h 3825"/>
            <a:gd name="T74" fmla="*/ 0 w 4125"/>
            <a:gd name="T75" fmla="*/ 0 h 3825"/>
            <a:gd name="T76" fmla="*/ 0 w 4125"/>
            <a:gd name="T77" fmla="*/ 0 h 3825"/>
            <a:gd name="T78" fmla="*/ 0 w 4125"/>
            <a:gd name="T79" fmla="*/ 0 h 3825"/>
            <a:gd name="T80" fmla="*/ 0 w 4125"/>
            <a:gd name="T81" fmla="*/ 0 h 3825"/>
            <a:gd name="T82" fmla="*/ 0 w 4125"/>
            <a:gd name="T83" fmla="*/ 0 h 3825"/>
            <a:gd name="T84" fmla="*/ 0 w 4125"/>
            <a:gd name="T85" fmla="*/ 0 h 3825"/>
            <a:gd name="T86" fmla="*/ 0 w 4125"/>
            <a:gd name="T87" fmla="*/ 0 h 3825"/>
            <a:gd name="T88" fmla="*/ 0 w 4125"/>
            <a:gd name="T89" fmla="*/ 0 h 3825"/>
            <a:gd name="T90" fmla="*/ 0 w 4125"/>
            <a:gd name="T91" fmla="*/ 0 h 3825"/>
            <a:gd name="T92" fmla="*/ 0 w 4125"/>
            <a:gd name="T93" fmla="*/ 0 h 3825"/>
            <a:gd name="T94" fmla="*/ 0 w 4125"/>
            <a:gd name="T95" fmla="*/ 0 h 3825"/>
            <a:gd name="T96" fmla="*/ 0 w 4125"/>
            <a:gd name="T97" fmla="*/ 0 h 3825"/>
            <a:gd name="T98" fmla="*/ 0 w 4125"/>
            <a:gd name="T99" fmla="*/ 0 h 3825"/>
            <a:gd name="T100" fmla="*/ 0 w 4125"/>
            <a:gd name="T101" fmla="*/ 0 h 3825"/>
            <a:gd name="T102" fmla="*/ 0 w 4125"/>
            <a:gd name="T103" fmla="*/ 0 h 3825"/>
            <a:gd name="T104" fmla="*/ 0 w 4125"/>
            <a:gd name="T105" fmla="*/ 0 h 3825"/>
            <a:gd name="T106" fmla="*/ 0 w 4125"/>
            <a:gd name="T107" fmla="*/ 0 h 3825"/>
            <a:gd name="T108" fmla="*/ 0 w 4125"/>
            <a:gd name="T109" fmla="*/ 0 h 3825"/>
            <a:gd name="T110" fmla="*/ 0 w 4125"/>
            <a:gd name="T111" fmla="*/ 0 h 3825"/>
            <a:gd name="T112" fmla="*/ 0 w 4125"/>
            <a:gd name="T113" fmla="*/ 0 h 3825"/>
            <a:gd name="T114" fmla="*/ 0 w 4125"/>
            <a:gd name="T115" fmla="*/ 0 h 3825"/>
            <a:gd name="T116" fmla="*/ 0 w 4125"/>
            <a:gd name="T117" fmla="*/ 0 h 38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4125"/>
            <a:gd name="T178" fmla="*/ 0 h 3825"/>
            <a:gd name="T179" fmla="*/ 4125 w 4125"/>
            <a:gd name="T180" fmla="*/ 3825 h 38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4125" h="3825">
              <a:moveTo>
                <a:pt x="0" y="903"/>
              </a:moveTo>
              <a:cubicBezTo>
                <a:pt x="367" y="898"/>
                <a:pt x="1688" y="880"/>
                <a:pt x="2205" y="870"/>
              </a:cubicBezTo>
              <a:cubicBezTo>
                <a:pt x="2722" y="860"/>
                <a:pt x="2843" y="820"/>
                <a:pt x="3105" y="840"/>
              </a:cubicBezTo>
              <a:cubicBezTo>
                <a:pt x="3367" y="860"/>
                <a:pt x="3616" y="917"/>
                <a:pt x="3778" y="990"/>
              </a:cubicBezTo>
              <a:cubicBezTo>
                <a:pt x="3940" y="1063"/>
                <a:pt x="4034" y="1140"/>
                <a:pt x="4079" y="1281"/>
              </a:cubicBezTo>
              <a:cubicBezTo>
                <a:pt x="4124" y="1423"/>
                <a:pt x="4125" y="1566"/>
                <a:pt x="4048" y="1835"/>
              </a:cubicBezTo>
              <a:cubicBezTo>
                <a:pt x="3971" y="2103"/>
                <a:pt x="3776" y="2608"/>
                <a:pt x="3616" y="2893"/>
              </a:cubicBezTo>
              <a:cubicBezTo>
                <a:pt x="3456" y="3178"/>
                <a:pt x="3243" y="3395"/>
                <a:pt x="3084" y="3543"/>
              </a:cubicBezTo>
              <a:cubicBezTo>
                <a:pt x="2925" y="3692"/>
                <a:pt x="2783" y="3747"/>
                <a:pt x="2660" y="3786"/>
              </a:cubicBezTo>
              <a:cubicBezTo>
                <a:pt x="2537" y="3825"/>
                <a:pt x="2439" y="3807"/>
                <a:pt x="2344" y="3776"/>
              </a:cubicBezTo>
              <a:cubicBezTo>
                <a:pt x="2249" y="3746"/>
                <a:pt x="2164" y="3694"/>
                <a:pt x="2089" y="3602"/>
              </a:cubicBezTo>
              <a:cubicBezTo>
                <a:pt x="2015" y="3509"/>
                <a:pt x="1946" y="3451"/>
                <a:pt x="1897" y="3223"/>
              </a:cubicBezTo>
              <a:cubicBezTo>
                <a:pt x="1848" y="2995"/>
                <a:pt x="1807" y="2645"/>
                <a:pt x="1796" y="2233"/>
              </a:cubicBezTo>
              <a:cubicBezTo>
                <a:pt x="1786" y="1821"/>
                <a:pt x="1834" y="777"/>
                <a:pt x="1835" y="748"/>
              </a:cubicBezTo>
              <a:cubicBezTo>
                <a:pt x="1837" y="718"/>
                <a:pt x="1773" y="1834"/>
                <a:pt x="1804" y="2058"/>
              </a:cubicBezTo>
              <a:cubicBezTo>
                <a:pt x="1835" y="2283"/>
                <a:pt x="1983" y="2165"/>
                <a:pt x="2020" y="2097"/>
              </a:cubicBezTo>
              <a:cubicBezTo>
                <a:pt x="2057" y="2029"/>
                <a:pt x="2046" y="1788"/>
                <a:pt x="2028" y="1650"/>
              </a:cubicBezTo>
              <a:cubicBezTo>
                <a:pt x="2010" y="1513"/>
                <a:pt x="1959" y="1278"/>
                <a:pt x="1912" y="1272"/>
              </a:cubicBezTo>
              <a:cubicBezTo>
                <a:pt x="1865" y="1265"/>
                <a:pt x="1776" y="1498"/>
                <a:pt x="1743" y="1612"/>
              </a:cubicBezTo>
              <a:cubicBezTo>
                <a:pt x="1709" y="1725"/>
                <a:pt x="1703" y="1880"/>
                <a:pt x="1712" y="1951"/>
              </a:cubicBezTo>
              <a:cubicBezTo>
                <a:pt x="1720" y="2023"/>
                <a:pt x="1762" y="2035"/>
                <a:pt x="1796" y="2039"/>
              </a:cubicBezTo>
              <a:cubicBezTo>
                <a:pt x="1831" y="2042"/>
                <a:pt x="1855" y="2053"/>
                <a:pt x="1920" y="1971"/>
              </a:cubicBezTo>
              <a:cubicBezTo>
                <a:pt x="1985" y="1889"/>
                <a:pt x="2149" y="1577"/>
                <a:pt x="2190" y="1544"/>
              </a:cubicBezTo>
              <a:cubicBezTo>
                <a:pt x="2231" y="1510"/>
                <a:pt x="2163" y="1688"/>
                <a:pt x="2167" y="1767"/>
              </a:cubicBezTo>
              <a:cubicBezTo>
                <a:pt x="2170" y="1846"/>
                <a:pt x="2179" y="1973"/>
                <a:pt x="2213" y="2019"/>
              </a:cubicBezTo>
              <a:cubicBezTo>
                <a:pt x="2246" y="2066"/>
                <a:pt x="2308" y="2081"/>
                <a:pt x="2367" y="2048"/>
              </a:cubicBezTo>
              <a:cubicBezTo>
                <a:pt x="2426" y="2016"/>
                <a:pt x="2524" y="1903"/>
                <a:pt x="2568" y="1825"/>
              </a:cubicBezTo>
              <a:cubicBezTo>
                <a:pt x="2611" y="1747"/>
                <a:pt x="2642" y="1645"/>
                <a:pt x="2629" y="1582"/>
              </a:cubicBezTo>
              <a:cubicBezTo>
                <a:pt x="2616" y="1520"/>
                <a:pt x="2555" y="1447"/>
                <a:pt x="2490" y="1447"/>
              </a:cubicBezTo>
              <a:cubicBezTo>
                <a:pt x="2426" y="1447"/>
                <a:pt x="2319" y="1518"/>
                <a:pt x="2244" y="1582"/>
              </a:cubicBezTo>
              <a:cubicBezTo>
                <a:pt x="2168" y="1647"/>
                <a:pt x="1966" y="1837"/>
                <a:pt x="2036" y="1835"/>
              </a:cubicBezTo>
              <a:cubicBezTo>
                <a:pt x="2105" y="1833"/>
                <a:pt x="2526" y="1613"/>
                <a:pt x="2660" y="1573"/>
              </a:cubicBezTo>
              <a:cubicBezTo>
                <a:pt x="2794" y="1533"/>
                <a:pt x="2801" y="1518"/>
                <a:pt x="2837" y="1592"/>
              </a:cubicBezTo>
              <a:cubicBezTo>
                <a:pt x="2873" y="1667"/>
                <a:pt x="2859" y="2116"/>
                <a:pt x="2876" y="2019"/>
              </a:cubicBezTo>
              <a:cubicBezTo>
                <a:pt x="2892" y="1922"/>
                <a:pt x="2950" y="1147"/>
                <a:pt x="2938" y="1010"/>
              </a:cubicBezTo>
              <a:cubicBezTo>
                <a:pt x="2925" y="872"/>
                <a:pt x="2835" y="1084"/>
                <a:pt x="2799" y="1194"/>
              </a:cubicBezTo>
              <a:cubicBezTo>
                <a:pt x="2763" y="1304"/>
                <a:pt x="2721" y="1573"/>
                <a:pt x="2722" y="1670"/>
              </a:cubicBezTo>
              <a:cubicBezTo>
                <a:pt x="2723" y="1767"/>
                <a:pt x="2775" y="1767"/>
                <a:pt x="2807" y="1777"/>
              </a:cubicBezTo>
              <a:cubicBezTo>
                <a:pt x="2838" y="1786"/>
                <a:pt x="2855" y="1798"/>
                <a:pt x="2914" y="1728"/>
              </a:cubicBezTo>
              <a:cubicBezTo>
                <a:pt x="2974" y="1658"/>
                <a:pt x="3146" y="1342"/>
                <a:pt x="3161" y="1359"/>
              </a:cubicBezTo>
              <a:cubicBezTo>
                <a:pt x="3177" y="1377"/>
                <a:pt x="3021" y="1736"/>
                <a:pt x="3007" y="1835"/>
              </a:cubicBezTo>
              <a:cubicBezTo>
                <a:pt x="2993" y="1933"/>
                <a:pt x="3047" y="1935"/>
                <a:pt x="3076" y="1951"/>
              </a:cubicBezTo>
              <a:cubicBezTo>
                <a:pt x="3106" y="1968"/>
                <a:pt x="3142" y="1964"/>
                <a:pt x="3184" y="1932"/>
              </a:cubicBezTo>
              <a:cubicBezTo>
                <a:pt x="3226" y="1900"/>
                <a:pt x="3305" y="1812"/>
                <a:pt x="3331" y="1757"/>
              </a:cubicBezTo>
              <a:cubicBezTo>
                <a:pt x="3357" y="1702"/>
                <a:pt x="3368" y="1610"/>
                <a:pt x="3339" y="1602"/>
              </a:cubicBezTo>
              <a:cubicBezTo>
                <a:pt x="3309" y="1594"/>
                <a:pt x="3211" y="1643"/>
                <a:pt x="3154" y="1709"/>
              </a:cubicBezTo>
              <a:cubicBezTo>
                <a:pt x="3096" y="1775"/>
                <a:pt x="2961" y="1979"/>
                <a:pt x="2992" y="2000"/>
              </a:cubicBezTo>
              <a:cubicBezTo>
                <a:pt x="3022" y="2021"/>
                <a:pt x="3299" y="1822"/>
                <a:pt x="3339" y="1835"/>
              </a:cubicBezTo>
              <a:cubicBezTo>
                <a:pt x="3378" y="1848"/>
                <a:pt x="3242" y="2016"/>
                <a:pt x="3231" y="2078"/>
              </a:cubicBezTo>
              <a:cubicBezTo>
                <a:pt x="3219" y="2139"/>
                <a:pt x="3207" y="2213"/>
                <a:pt x="3269" y="2204"/>
              </a:cubicBezTo>
              <a:cubicBezTo>
                <a:pt x="3331" y="2194"/>
                <a:pt x="3557" y="1986"/>
                <a:pt x="3601" y="2019"/>
              </a:cubicBezTo>
              <a:cubicBezTo>
                <a:pt x="3644" y="2053"/>
                <a:pt x="3535" y="2332"/>
                <a:pt x="3531" y="2408"/>
              </a:cubicBezTo>
              <a:cubicBezTo>
                <a:pt x="3528" y="2483"/>
                <a:pt x="3507" y="2479"/>
                <a:pt x="3578" y="2476"/>
              </a:cubicBezTo>
              <a:cubicBezTo>
                <a:pt x="3648" y="2472"/>
                <a:pt x="3889" y="2366"/>
                <a:pt x="3955" y="2388"/>
              </a:cubicBezTo>
              <a:cubicBezTo>
                <a:pt x="4022" y="2411"/>
                <a:pt x="3995" y="2487"/>
                <a:pt x="3979" y="2611"/>
              </a:cubicBezTo>
              <a:cubicBezTo>
                <a:pt x="3962" y="2736"/>
                <a:pt x="3905" y="2976"/>
                <a:pt x="3855" y="3136"/>
              </a:cubicBezTo>
              <a:cubicBezTo>
                <a:pt x="3805" y="3296"/>
                <a:pt x="3699" y="3675"/>
                <a:pt x="3678" y="3573"/>
              </a:cubicBezTo>
              <a:cubicBezTo>
                <a:pt x="3656" y="3470"/>
                <a:pt x="3725" y="3120"/>
                <a:pt x="3724" y="2524"/>
              </a:cubicBezTo>
              <a:cubicBezTo>
                <a:pt x="3723" y="1929"/>
                <a:pt x="3696" y="964"/>
                <a:pt x="3670" y="0"/>
              </a:cubicBezTo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scene3d>
          <a:camera prst="legacyObliqueTopRight">
            <a:rot lat="20399980" lon="2039998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" name="Freeform 32"/>
        <xdr:cNvSpPr>
          <a:spLocks/>
        </xdr:cNvSpPr>
      </xdr:nvSpPr>
      <xdr:spPr bwMode="auto">
        <a:xfrm>
          <a:off x="10934700" y="0"/>
          <a:ext cx="0" cy="0"/>
        </a:xfrm>
        <a:custGeom>
          <a:avLst/>
          <a:gdLst>
            <a:gd name="T0" fmla="*/ 0 w 4125"/>
            <a:gd name="T1" fmla="*/ 0 h 3825"/>
            <a:gd name="T2" fmla="*/ 0 w 4125"/>
            <a:gd name="T3" fmla="*/ 0 h 3825"/>
            <a:gd name="T4" fmla="*/ 0 w 4125"/>
            <a:gd name="T5" fmla="*/ 0 h 3825"/>
            <a:gd name="T6" fmla="*/ 0 w 4125"/>
            <a:gd name="T7" fmla="*/ 0 h 3825"/>
            <a:gd name="T8" fmla="*/ 0 w 4125"/>
            <a:gd name="T9" fmla="*/ 0 h 3825"/>
            <a:gd name="T10" fmla="*/ 0 w 4125"/>
            <a:gd name="T11" fmla="*/ 0 h 3825"/>
            <a:gd name="T12" fmla="*/ 0 w 4125"/>
            <a:gd name="T13" fmla="*/ 0 h 3825"/>
            <a:gd name="T14" fmla="*/ 0 w 4125"/>
            <a:gd name="T15" fmla="*/ 0 h 3825"/>
            <a:gd name="T16" fmla="*/ 0 w 4125"/>
            <a:gd name="T17" fmla="*/ 0 h 3825"/>
            <a:gd name="T18" fmla="*/ 0 w 4125"/>
            <a:gd name="T19" fmla="*/ 0 h 3825"/>
            <a:gd name="T20" fmla="*/ 0 w 4125"/>
            <a:gd name="T21" fmla="*/ 0 h 3825"/>
            <a:gd name="T22" fmla="*/ 0 w 4125"/>
            <a:gd name="T23" fmla="*/ 0 h 3825"/>
            <a:gd name="T24" fmla="*/ 0 w 4125"/>
            <a:gd name="T25" fmla="*/ 0 h 3825"/>
            <a:gd name="T26" fmla="*/ 0 w 4125"/>
            <a:gd name="T27" fmla="*/ 0 h 3825"/>
            <a:gd name="T28" fmla="*/ 0 w 4125"/>
            <a:gd name="T29" fmla="*/ 0 h 3825"/>
            <a:gd name="T30" fmla="*/ 0 w 4125"/>
            <a:gd name="T31" fmla="*/ 0 h 3825"/>
            <a:gd name="T32" fmla="*/ 0 w 4125"/>
            <a:gd name="T33" fmla="*/ 0 h 3825"/>
            <a:gd name="T34" fmla="*/ 0 w 4125"/>
            <a:gd name="T35" fmla="*/ 0 h 3825"/>
            <a:gd name="T36" fmla="*/ 0 w 4125"/>
            <a:gd name="T37" fmla="*/ 0 h 3825"/>
            <a:gd name="T38" fmla="*/ 0 w 4125"/>
            <a:gd name="T39" fmla="*/ 0 h 3825"/>
            <a:gd name="T40" fmla="*/ 0 w 4125"/>
            <a:gd name="T41" fmla="*/ 0 h 3825"/>
            <a:gd name="T42" fmla="*/ 0 w 4125"/>
            <a:gd name="T43" fmla="*/ 0 h 3825"/>
            <a:gd name="T44" fmla="*/ 0 w 4125"/>
            <a:gd name="T45" fmla="*/ 0 h 3825"/>
            <a:gd name="T46" fmla="*/ 0 w 4125"/>
            <a:gd name="T47" fmla="*/ 0 h 3825"/>
            <a:gd name="T48" fmla="*/ 0 w 4125"/>
            <a:gd name="T49" fmla="*/ 0 h 3825"/>
            <a:gd name="T50" fmla="*/ 0 w 4125"/>
            <a:gd name="T51" fmla="*/ 0 h 3825"/>
            <a:gd name="T52" fmla="*/ 0 w 4125"/>
            <a:gd name="T53" fmla="*/ 0 h 3825"/>
            <a:gd name="T54" fmla="*/ 0 w 4125"/>
            <a:gd name="T55" fmla="*/ 0 h 3825"/>
            <a:gd name="T56" fmla="*/ 0 w 4125"/>
            <a:gd name="T57" fmla="*/ 0 h 3825"/>
            <a:gd name="T58" fmla="*/ 0 w 4125"/>
            <a:gd name="T59" fmla="*/ 0 h 3825"/>
            <a:gd name="T60" fmla="*/ 0 w 4125"/>
            <a:gd name="T61" fmla="*/ 0 h 3825"/>
            <a:gd name="T62" fmla="*/ 0 w 4125"/>
            <a:gd name="T63" fmla="*/ 0 h 3825"/>
            <a:gd name="T64" fmla="*/ 0 w 4125"/>
            <a:gd name="T65" fmla="*/ 0 h 3825"/>
            <a:gd name="T66" fmla="*/ 0 w 4125"/>
            <a:gd name="T67" fmla="*/ 0 h 3825"/>
            <a:gd name="T68" fmla="*/ 0 w 4125"/>
            <a:gd name="T69" fmla="*/ 0 h 3825"/>
            <a:gd name="T70" fmla="*/ 0 w 4125"/>
            <a:gd name="T71" fmla="*/ 0 h 3825"/>
            <a:gd name="T72" fmla="*/ 0 w 4125"/>
            <a:gd name="T73" fmla="*/ 0 h 3825"/>
            <a:gd name="T74" fmla="*/ 0 w 4125"/>
            <a:gd name="T75" fmla="*/ 0 h 3825"/>
            <a:gd name="T76" fmla="*/ 0 w 4125"/>
            <a:gd name="T77" fmla="*/ 0 h 3825"/>
            <a:gd name="T78" fmla="*/ 0 w 4125"/>
            <a:gd name="T79" fmla="*/ 0 h 3825"/>
            <a:gd name="T80" fmla="*/ 0 w 4125"/>
            <a:gd name="T81" fmla="*/ 0 h 3825"/>
            <a:gd name="T82" fmla="*/ 0 w 4125"/>
            <a:gd name="T83" fmla="*/ 0 h 3825"/>
            <a:gd name="T84" fmla="*/ 0 w 4125"/>
            <a:gd name="T85" fmla="*/ 0 h 3825"/>
            <a:gd name="T86" fmla="*/ 0 w 4125"/>
            <a:gd name="T87" fmla="*/ 0 h 3825"/>
            <a:gd name="T88" fmla="*/ 0 w 4125"/>
            <a:gd name="T89" fmla="*/ 0 h 3825"/>
            <a:gd name="T90" fmla="*/ 0 w 4125"/>
            <a:gd name="T91" fmla="*/ 0 h 3825"/>
            <a:gd name="T92" fmla="*/ 0 w 4125"/>
            <a:gd name="T93" fmla="*/ 0 h 3825"/>
            <a:gd name="T94" fmla="*/ 0 w 4125"/>
            <a:gd name="T95" fmla="*/ 0 h 3825"/>
            <a:gd name="T96" fmla="*/ 0 w 4125"/>
            <a:gd name="T97" fmla="*/ 0 h 3825"/>
            <a:gd name="T98" fmla="*/ 0 w 4125"/>
            <a:gd name="T99" fmla="*/ 0 h 3825"/>
            <a:gd name="T100" fmla="*/ 0 w 4125"/>
            <a:gd name="T101" fmla="*/ 0 h 3825"/>
            <a:gd name="T102" fmla="*/ 0 w 4125"/>
            <a:gd name="T103" fmla="*/ 0 h 3825"/>
            <a:gd name="T104" fmla="*/ 0 w 4125"/>
            <a:gd name="T105" fmla="*/ 0 h 3825"/>
            <a:gd name="T106" fmla="*/ 0 w 4125"/>
            <a:gd name="T107" fmla="*/ 0 h 3825"/>
            <a:gd name="T108" fmla="*/ 0 w 4125"/>
            <a:gd name="T109" fmla="*/ 0 h 3825"/>
            <a:gd name="T110" fmla="*/ 0 w 4125"/>
            <a:gd name="T111" fmla="*/ 0 h 3825"/>
            <a:gd name="T112" fmla="*/ 0 w 4125"/>
            <a:gd name="T113" fmla="*/ 0 h 3825"/>
            <a:gd name="T114" fmla="*/ 0 w 4125"/>
            <a:gd name="T115" fmla="*/ 0 h 3825"/>
            <a:gd name="T116" fmla="*/ 0 w 4125"/>
            <a:gd name="T117" fmla="*/ 0 h 38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4125"/>
            <a:gd name="T178" fmla="*/ 0 h 3825"/>
            <a:gd name="T179" fmla="*/ 4125 w 4125"/>
            <a:gd name="T180" fmla="*/ 3825 h 38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4125" h="3825">
              <a:moveTo>
                <a:pt x="0" y="903"/>
              </a:moveTo>
              <a:cubicBezTo>
                <a:pt x="367" y="898"/>
                <a:pt x="1688" y="880"/>
                <a:pt x="2205" y="870"/>
              </a:cubicBezTo>
              <a:cubicBezTo>
                <a:pt x="2722" y="860"/>
                <a:pt x="2843" y="820"/>
                <a:pt x="3105" y="840"/>
              </a:cubicBezTo>
              <a:cubicBezTo>
                <a:pt x="3367" y="860"/>
                <a:pt x="3616" y="917"/>
                <a:pt x="3778" y="990"/>
              </a:cubicBezTo>
              <a:cubicBezTo>
                <a:pt x="3940" y="1063"/>
                <a:pt x="4034" y="1140"/>
                <a:pt x="4079" y="1281"/>
              </a:cubicBezTo>
              <a:cubicBezTo>
                <a:pt x="4124" y="1423"/>
                <a:pt x="4125" y="1566"/>
                <a:pt x="4048" y="1835"/>
              </a:cubicBezTo>
              <a:cubicBezTo>
                <a:pt x="3971" y="2103"/>
                <a:pt x="3776" y="2608"/>
                <a:pt x="3616" y="2893"/>
              </a:cubicBezTo>
              <a:cubicBezTo>
                <a:pt x="3456" y="3178"/>
                <a:pt x="3243" y="3395"/>
                <a:pt x="3084" y="3543"/>
              </a:cubicBezTo>
              <a:cubicBezTo>
                <a:pt x="2925" y="3692"/>
                <a:pt x="2783" y="3747"/>
                <a:pt x="2660" y="3786"/>
              </a:cubicBezTo>
              <a:cubicBezTo>
                <a:pt x="2537" y="3825"/>
                <a:pt x="2439" y="3807"/>
                <a:pt x="2344" y="3776"/>
              </a:cubicBezTo>
              <a:cubicBezTo>
                <a:pt x="2249" y="3746"/>
                <a:pt x="2164" y="3694"/>
                <a:pt x="2089" y="3602"/>
              </a:cubicBezTo>
              <a:cubicBezTo>
                <a:pt x="2015" y="3509"/>
                <a:pt x="1946" y="3451"/>
                <a:pt x="1897" y="3223"/>
              </a:cubicBezTo>
              <a:cubicBezTo>
                <a:pt x="1848" y="2995"/>
                <a:pt x="1807" y="2645"/>
                <a:pt x="1796" y="2233"/>
              </a:cubicBezTo>
              <a:cubicBezTo>
                <a:pt x="1786" y="1821"/>
                <a:pt x="1834" y="777"/>
                <a:pt x="1835" y="748"/>
              </a:cubicBezTo>
              <a:cubicBezTo>
                <a:pt x="1837" y="718"/>
                <a:pt x="1773" y="1834"/>
                <a:pt x="1804" y="2058"/>
              </a:cubicBezTo>
              <a:cubicBezTo>
                <a:pt x="1835" y="2283"/>
                <a:pt x="1983" y="2165"/>
                <a:pt x="2020" y="2097"/>
              </a:cubicBezTo>
              <a:cubicBezTo>
                <a:pt x="2057" y="2029"/>
                <a:pt x="2046" y="1788"/>
                <a:pt x="2028" y="1650"/>
              </a:cubicBezTo>
              <a:cubicBezTo>
                <a:pt x="2010" y="1513"/>
                <a:pt x="1959" y="1278"/>
                <a:pt x="1912" y="1272"/>
              </a:cubicBezTo>
              <a:cubicBezTo>
                <a:pt x="1865" y="1265"/>
                <a:pt x="1776" y="1498"/>
                <a:pt x="1743" y="1612"/>
              </a:cubicBezTo>
              <a:cubicBezTo>
                <a:pt x="1709" y="1725"/>
                <a:pt x="1703" y="1880"/>
                <a:pt x="1712" y="1951"/>
              </a:cubicBezTo>
              <a:cubicBezTo>
                <a:pt x="1720" y="2023"/>
                <a:pt x="1762" y="2035"/>
                <a:pt x="1796" y="2039"/>
              </a:cubicBezTo>
              <a:cubicBezTo>
                <a:pt x="1831" y="2042"/>
                <a:pt x="1855" y="2053"/>
                <a:pt x="1920" y="1971"/>
              </a:cubicBezTo>
              <a:cubicBezTo>
                <a:pt x="1985" y="1889"/>
                <a:pt x="2149" y="1577"/>
                <a:pt x="2190" y="1544"/>
              </a:cubicBezTo>
              <a:cubicBezTo>
                <a:pt x="2231" y="1510"/>
                <a:pt x="2163" y="1688"/>
                <a:pt x="2167" y="1767"/>
              </a:cubicBezTo>
              <a:cubicBezTo>
                <a:pt x="2170" y="1846"/>
                <a:pt x="2179" y="1973"/>
                <a:pt x="2213" y="2019"/>
              </a:cubicBezTo>
              <a:cubicBezTo>
                <a:pt x="2246" y="2066"/>
                <a:pt x="2308" y="2081"/>
                <a:pt x="2367" y="2048"/>
              </a:cubicBezTo>
              <a:cubicBezTo>
                <a:pt x="2426" y="2016"/>
                <a:pt x="2524" y="1903"/>
                <a:pt x="2568" y="1825"/>
              </a:cubicBezTo>
              <a:cubicBezTo>
                <a:pt x="2611" y="1747"/>
                <a:pt x="2642" y="1645"/>
                <a:pt x="2629" y="1582"/>
              </a:cubicBezTo>
              <a:cubicBezTo>
                <a:pt x="2616" y="1520"/>
                <a:pt x="2555" y="1447"/>
                <a:pt x="2490" y="1447"/>
              </a:cubicBezTo>
              <a:cubicBezTo>
                <a:pt x="2426" y="1447"/>
                <a:pt x="2319" y="1518"/>
                <a:pt x="2244" y="1582"/>
              </a:cubicBezTo>
              <a:cubicBezTo>
                <a:pt x="2168" y="1647"/>
                <a:pt x="1966" y="1837"/>
                <a:pt x="2036" y="1835"/>
              </a:cubicBezTo>
              <a:cubicBezTo>
                <a:pt x="2105" y="1833"/>
                <a:pt x="2526" y="1613"/>
                <a:pt x="2660" y="1573"/>
              </a:cubicBezTo>
              <a:cubicBezTo>
                <a:pt x="2794" y="1533"/>
                <a:pt x="2801" y="1518"/>
                <a:pt x="2837" y="1592"/>
              </a:cubicBezTo>
              <a:cubicBezTo>
                <a:pt x="2873" y="1667"/>
                <a:pt x="2859" y="2116"/>
                <a:pt x="2876" y="2019"/>
              </a:cubicBezTo>
              <a:cubicBezTo>
                <a:pt x="2892" y="1922"/>
                <a:pt x="2950" y="1147"/>
                <a:pt x="2938" y="1010"/>
              </a:cubicBezTo>
              <a:cubicBezTo>
                <a:pt x="2925" y="872"/>
                <a:pt x="2835" y="1084"/>
                <a:pt x="2799" y="1194"/>
              </a:cubicBezTo>
              <a:cubicBezTo>
                <a:pt x="2763" y="1304"/>
                <a:pt x="2721" y="1573"/>
                <a:pt x="2722" y="1670"/>
              </a:cubicBezTo>
              <a:cubicBezTo>
                <a:pt x="2723" y="1767"/>
                <a:pt x="2775" y="1767"/>
                <a:pt x="2807" y="1777"/>
              </a:cubicBezTo>
              <a:cubicBezTo>
                <a:pt x="2838" y="1786"/>
                <a:pt x="2855" y="1798"/>
                <a:pt x="2914" y="1728"/>
              </a:cubicBezTo>
              <a:cubicBezTo>
                <a:pt x="2974" y="1658"/>
                <a:pt x="3146" y="1342"/>
                <a:pt x="3161" y="1359"/>
              </a:cubicBezTo>
              <a:cubicBezTo>
                <a:pt x="3177" y="1377"/>
                <a:pt x="3021" y="1736"/>
                <a:pt x="3007" y="1835"/>
              </a:cubicBezTo>
              <a:cubicBezTo>
                <a:pt x="2993" y="1933"/>
                <a:pt x="3047" y="1935"/>
                <a:pt x="3076" y="1951"/>
              </a:cubicBezTo>
              <a:cubicBezTo>
                <a:pt x="3106" y="1968"/>
                <a:pt x="3142" y="1964"/>
                <a:pt x="3184" y="1932"/>
              </a:cubicBezTo>
              <a:cubicBezTo>
                <a:pt x="3226" y="1900"/>
                <a:pt x="3305" y="1812"/>
                <a:pt x="3331" y="1757"/>
              </a:cubicBezTo>
              <a:cubicBezTo>
                <a:pt x="3357" y="1702"/>
                <a:pt x="3368" y="1610"/>
                <a:pt x="3339" y="1602"/>
              </a:cubicBezTo>
              <a:cubicBezTo>
                <a:pt x="3309" y="1594"/>
                <a:pt x="3211" y="1643"/>
                <a:pt x="3154" y="1709"/>
              </a:cubicBezTo>
              <a:cubicBezTo>
                <a:pt x="3096" y="1775"/>
                <a:pt x="2961" y="1979"/>
                <a:pt x="2992" y="2000"/>
              </a:cubicBezTo>
              <a:cubicBezTo>
                <a:pt x="3022" y="2021"/>
                <a:pt x="3299" y="1822"/>
                <a:pt x="3339" y="1835"/>
              </a:cubicBezTo>
              <a:cubicBezTo>
                <a:pt x="3378" y="1848"/>
                <a:pt x="3242" y="2016"/>
                <a:pt x="3231" y="2078"/>
              </a:cubicBezTo>
              <a:cubicBezTo>
                <a:pt x="3219" y="2139"/>
                <a:pt x="3207" y="2213"/>
                <a:pt x="3269" y="2204"/>
              </a:cubicBezTo>
              <a:cubicBezTo>
                <a:pt x="3331" y="2194"/>
                <a:pt x="3557" y="1986"/>
                <a:pt x="3601" y="2019"/>
              </a:cubicBezTo>
              <a:cubicBezTo>
                <a:pt x="3644" y="2053"/>
                <a:pt x="3535" y="2332"/>
                <a:pt x="3531" y="2408"/>
              </a:cubicBezTo>
              <a:cubicBezTo>
                <a:pt x="3528" y="2483"/>
                <a:pt x="3507" y="2479"/>
                <a:pt x="3578" y="2476"/>
              </a:cubicBezTo>
              <a:cubicBezTo>
                <a:pt x="3648" y="2472"/>
                <a:pt x="3889" y="2366"/>
                <a:pt x="3955" y="2388"/>
              </a:cubicBezTo>
              <a:cubicBezTo>
                <a:pt x="4022" y="2411"/>
                <a:pt x="3995" y="2487"/>
                <a:pt x="3979" y="2611"/>
              </a:cubicBezTo>
              <a:cubicBezTo>
                <a:pt x="3962" y="2736"/>
                <a:pt x="3905" y="2976"/>
                <a:pt x="3855" y="3136"/>
              </a:cubicBezTo>
              <a:cubicBezTo>
                <a:pt x="3805" y="3296"/>
                <a:pt x="3699" y="3675"/>
                <a:pt x="3678" y="3573"/>
              </a:cubicBezTo>
              <a:cubicBezTo>
                <a:pt x="3656" y="3470"/>
                <a:pt x="3725" y="3120"/>
                <a:pt x="3724" y="2524"/>
              </a:cubicBezTo>
              <a:cubicBezTo>
                <a:pt x="3723" y="1929"/>
                <a:pt x="3696" y="964"/>
                <a:pt x="3670" y="0"/>
              </a:cubicBezTo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scene3d>
          <a:camera prst="legacyObliqueTopRight">
            <a:rot lat="20399980" lon="20399980" rev="0"/>
          </a:camera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000000"/>
          </a:extrusionClr>
        </a:sp3d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34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35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36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37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38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39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1219200</xdr:colOff>
      <xdr:row>0</xdr:row>
      <xdr:rowOff>0</xdr:rowOff>
    </xdr:to>
    <xdr:sp macro="" textlink="">
      <xdr:nvSpPr>
        <xdr:cNvPr id="40" name="Line 17"/>
        <xdr:cNvSpPr>
          <a:spLocks noChangeShapeType="1"/>
        </xdr:cNvSpPr>
      </xdr:nvSpPr>
      <xdr:spPr bwMode="auto">
        <a:xfrm>
          <a:off x="0" y="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69</xdr:row>
      <xdr:rowOff>0</xdr:rowOff>
    </xdr:to>
    <xdr:sp macro="" textlink="">
      <xdr:nvSpPr>
        <xdr:cNvPr id="41" name="Text Box 16"/>
        <xdr:cNvSpPr txBox="1">
          <a:spLocks noChangeArrowheads="1"/>
        </xdr:cNvSpPr>
      </xdr:nvSpPr>
      <xdr:spPr bwMode="auto">
        <a:xfrm>
          <a:off x="10934700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KEPOLISIAN RESOR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G.PANGARSO.R.W, SH,SIK,MH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AJUN KOMISARIS BESAR POLISI NRP 71070211</a:t>
          </a:r>
        </a:p>
      </xdr:txBody>
    </xdr:sp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69</xdr:row>
      <xdr:rowOff>0</xdr:rowOff>
    </xdr:to>
    <xdr:sp macro="" textlink="">
      <xdr:nvSpPr>
        <xdr:cNvPr id="42" name="Text Box 16"/>
        <xdr:cNvSpPr txBox="1">
          <a:spLocks noChangeArrowheads="1"/>
        </xdr:cNvSpPr>
      </xdr:nvSpPr>
      <xdr:spPr bwMode="auto">
        <a:xfrm>
          <a:off x="10934700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KEPALA RUMAH SAKIT BHAYANGKARA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dr. FAIZAL HASANI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KOMISARIS POLISI NRP 69060518</a:t>
          </a:r>
        </a:p>
      </xdr:txBody>
    </xdr:sp>
    <xdr:clientData/>
  </xdr:twoCellAnchor>
  <xdr:twoCellAnchor>
    <xdr:from>
      <xdr:col>239</xdr:col>
      <xdr:colOff>504825</xdr:colOff>
      <xdr:row>69</xdr:row>
      <xdr:rowOff>0</xdr:rowOff>
    </xdr:from>
    <xdr:to>
      <xdr:col>244</xdr:col>
      <xdr:colOff>571500</xdr:colOff>
      <xdr:row>69</xdr:row>
      <xdr:rowOff>0</xdr:rowOff>
    </xdr:to>
    <xdr:sp macro="" textlink="">
      <xdr:nvSpPr>
        <xdr:cNvPr id="43" name="Text Box 16"/>
        <xdr:cNvSpPr txBox="1">
          <a:spLocks noChangeArrowheads="1"/>
        </xdr:cNvSpPr>
      </xdr:nvSpPr>
      <xdr:spPr bwMode="auto">
        <a:xfrm>
          <a:off x="155057475" y="7753350"/>
          <a:ext cx="3114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KARUMKIT BHAYANGKARA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dr. FAIZAL HASANI, Sp.S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AKBP NRP 69060518</a:t>
          </a:r>
        </a:p>
      </xdr:txBody>
    </xdr:sp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140</xdr:row>
      <xdr:rowOff>0</xdr:rowOff>
    </xdr:to>
    <xdr:sp macro="" textlink="">
      <xdr:nvSpPr>
        <xdr:cNvPr id="44" name="Text Box 16"/>
        <xdr:cNvSpPr txBox="1">
          <a:spLocks noChangeArrowheads="1"/>
        </xdr:cNvSpPr>
      </xdr:nvSpPr>
      <xdr:spPr bwMode="auto">
        <a:xfrm>
          <a:off x="10934700" y="2149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KARUMKIT BHAYANGKARA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dr. FAIZAL HASANI, Sp.S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AKBP NRP 69060518</a:t>
          </a:r>
        </a:p>
      </xdr:txBody>
    </xdr:sp>
    <xdr:clientData/>
  </xdr:twoCellAnchor>
  <xdr:twoCellAnchor>
    <xdr:from>
      <xdr:col>0</xdr:col>
      <xdr:colOff>38100</xdr:colOff>
      <xdr:row>140</xdr:row>
      <xdr:rowOff>0</xdr:rowOff>
    </xdr:from>
    <xdr:to>
      <xdr:col>2</xdr:col>
      <xdr:colOff>1666875</xdr:colOff>
      <xdr:row>140</xdr:row>
      <xdr:rowOff>0</xdr:rowOff>
    </xdr:to>
    <xdr:sp macro="" textlink="">
      <xdr:nvSpPr>
        <xdr:cNvPr id="45" name="Text Box 51"/>
        <xdr:cNvSpPr txBox="1">
          <a:spLocks noChangeArrowheads="1"/>
        </xdr:cNvSpPr>
      </xdr:nvSpPr>
      <xdr:spPr bwMode="auto">
        <a:xfrm>
          <a:off x="0" y="21497925"/>
          <a:ext cx="2800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KEPOLISIAN NEGARA REPUBLIK INDONESIA</a:t>
          </a: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DAERAH JAWA BARAT</a:t>
          </a: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RUMKIT BHAYANGKARA INDRAMAYU</a:t>
          </a:r>
        </a:p>
      </xdr:txBody>
    </xdr:sp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76</xdr:row>
      <xdr:rowOff>0</xdr:rowOff>
    </xdr:to>
    <xdr:sp macro="" textlink="">
      <xdr:nvSpPr>
        <xdr:cNvPr id="46" name="Text Box 16"/>
        <xdr:cNvSpPr txBox="1">
          <a:spLocks noChangeArrowheads="1"/>
        </xdr:cNvSpPr>
      </xdr:nvSpPr>
      <xdr:spPr bwMode="auto">
        <a:xfrm>
          <a:off x="10934700" y="9144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KARUMKIT BHAYANGKARA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dr. FAIZAL HASANI, Sp.S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AKBP NRP 69060518</a:t>
          </a:r>
        </a:p>
      </xdr:txBody>
    </xdr:sp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69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10934700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KARUMKIT BHAYANGKARA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dr. FAIZAL HASANI, Sp.S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AKBP NRP 69060518</a:t>
          </a:r>
        </a:p>
      </xdr:txBody>
    </xdr:sp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69</xdr:row>
      <xdr:rowOff>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0934700" y="7753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KARUMKIT BHAYANGKARA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dr. FAIZAL HASANI, Sp.S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AKBP NRP 69060518</a:t>
          </a:r>
        </a:p>
      </xdr:txBody>
    </xdr:sp>
    <xdr:clientData/>
  </xdr:twoCellAnchor>
  <xdr:twoCellAnchor>
    <xdr:from>
      <xdr:col>239</xdr:col>
      <xdr:colOff>504825</xdr:colOff>
      <xdr:row>75</xdr:row>
      <xdr:rowOff>0</xdr:rowOff>
    </xdr:from>
    <xdr:to>
      <xdr:col>244</xdr:col>
      <xdr:colOff>571500</xdr:colOff>
      <xdr:row>75</xdr:row>
      <xdr:rowOff>0</xdr:rowOff>
    </xdr:to>
    <xdr:sp macro="" textlink="">
      <xdr:nvSpPr>
        <xdr:cNvPr id="49" name="Text Box 16"/>
        <xdr:cNvSpPr txBox="1">
          <a:spLocks noChangeArrowheads="1"/>
        </xdr:cNvSpPr>
      </xdr:nvSpPr>
      <xdr:spPr bwMode="auto">
        <a:xfrm>
          <a:off x="155057475" y="8953500"/>
          <a:ext cx="3114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KARUMKIT BHAYANGKARA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dr. FAIZAL HASANI, Sp.S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AKBP NRP 69060518</a:t>
          </a:r>
        </a:p>
      </xdr:txBody>
    </xdr:sp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75</xdr:row>
      <xdr:rowOff>0</xdr:rowOff>
    </xdr:to>
    <xdr:sp macro="" textlink="">
      <xdr:nvSpPr>
        <xdr:cNvPr id="50" name="Text Box 16"/>
        <xdr:cNvSpPr txBox="1">
          <a:spLocks noChangeArrowheads="1"/>
        </xdr:cNvSpPr>
      </xdr:nvSpPr>
      <xdr:spPr bwMode="auto">
        <a:xfrm>
          <a:off x="10934700" y="8953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KARUMKIT BHAYANGKARA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dr. FAIZAL HASANI, Sp.S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AKBP NRP 69060518</a:t>
          </a:r>
        </a:p>
      </xdr:txBody>
    </xdr:sp>
    <xdr:clientData/>
  </xdr:twoCellAnchor>
  <xdr:twoCellAnchor>
    <xdr:from>
      <xdr:col>6</xdr:col>
      <xdr:colOff>0</xdr:colOff>
      <xdr:row>128</xdr:row>
      <xdr:rowOff>9525</xdr:rowOff>
    </xdr:from>
    <xdr:to>
      <xdr:col>6</xdr:col>
      <xdr:colOff>0</xdr:colOff>
      <xdr:row>138</xdr:row>
      <xdr:rowOff>28575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10934700" y="19564350"/>
          <a:ext cx="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KARUMKIT BHAYANGKARA INDRAMAYU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dr. FAIZAL HASANI, Sp.S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AKBP NRP 69060518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552450</xdr:colOff>
          <xdr:row>0</xdr:row>
          <xdr:rowOff>66675</xdr:rowOff>
        </xdr:from>
        <xdr:to>
          <xdr:col>2</xdr:col>
          <xdr:colOff>1362075</xdr:colOff>
          <xdr:row>4</xdr:row>
          <xdr:rowOff>47625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4</xdr:row>
      <xdr:rowOff>38100</xdr:rowOff>
    </xdr:from>
    <xdr:to>
      <xdr:col>2</xdr:col>
      <xdr:colOff>3047092</xdr:colOff>
      <xdr:row>9</xdr:row>
      <xdr:rowOff>107950</xdr:rowOff>
    </xdr:to>
    <xdr:sp macro="" textlink="">
      <xdr:nvSpPr>
        <xdr:cNvPr id="55" name="Text Box 73"/>
        <xdr:cNvSpPr txBox="1">
          <a:spLocks noChangeArrowheads="1"/>
        </xdr:cNvSpPr>
      </xdr:nvSpPr>
      <xdr:spPr bwMode="auto">
        <a:xfrm>
          <a:off x="0" y="698500"/>
          <a:ext cx="4177392" cy="895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"/>
              <a:cs typeface="Arial"/>
            </a:rPr>
            <a:t>KEPOLISIAN NEGARA REPUBLIK INDONESIA</a:t>
          </a:r>
        </a:p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"/>
              <a:cs typeface="Arial"/>
            </a:rPr>
            <a:t>DAERAH JAWA BARAT</a:t>
          </a:r>
        </a:p>
        <a:p>
          <a:pPr algn="ctr" rtl="1">
            <a:defRPr sz="1000"/>
          </a:pPr>
          <a:r>
            <a:rPr lang="id-ID" sz="1200" b="0" i="0" u="none" strike="noStrike">
              <a:solidFill>
                <a:srgbClr val="000000"/>
              </a:solidFill>
              <a:latin typeface="Arial"/>
              <a:cs typeface="Arial"/>
            </a:rPr>
            <a:t>RUM</a:t>
          </a:r>
          <a:r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t>AH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SAKIT</a:t>
          </a:r>
          <a:r>
            <a:rPr lang="id-ID" sz="1200" b="0" i="0" u="none" strike="noStrike">
              <a:solidFill>
                <a:srgbClr val="000000"/>
              </a:solidFill>
              <a:latin typeface="Arial"/>
              <a:cs typeface="Arial"/>
            </a:rPr>
            <a:t> BHAYANGKARA </a:t>
          </a:r>
          <a:r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t>TK III I</a:t>
          </a:r>
          <a:r>
            <a:rPr lang="id-ID" sz="1200" b="0" i="0" u="none" strike="noStrike">
              <a:solidFill>
                <a:srgbClr val="000000"/>
              </a:solidFill>
              <a:latin typeface="Arial"/>
              <a:cs typeface="Arial"/>
            </a:rPr>
            <a:t>NDRAMAYU</a:t>
          </a:r>
        </a:p>
        <a:p>
          <a:pPr algn="ctr" rtl="1">
            <a:defRPr sz="1000"/>
          </a:pPr>
          <a:r>
            <a:rPr lang="id-ID" sz="1200" b="0" i="0" u="sng" strike="noStrike">
              <a:solidFill>
                <a:srgbClr val="000000"/>
              </a:solidFill>
              <a:latin typeface="Arial"/>
              <a:cs typeface="Arial"/>
            </a:rPr>
            <a:t>Jln. Raya Pantura</a:t>
          </a:r>
          <a:r>
            <a:rPr lang="id-ID" sz="1200" b="0" i="0" u="sng" strike="noStrike" baseline="0">
              <a:solidFill>
                <a:srgbClr val="000000"/>
              </a:solidFill>
              <a:latin typeface="Arial"/>
              <a:cs typeface="Arial"/>
            </a:rPr>
            <a:t> Km. 73-75 Losarang-Indramayu 45253</a:t>
          </a:r>
          <a:endParaRPr lang="id-ID" sz="12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114300</xdr:colOff>
      <xdr:row>127</xdr:row>
      <xdr:rowOff>50800</xdr:rowOff>
    </xdr:from>
    <xdr:to>
      <xdr:col>5</xdr:col>
      <xdr:colOff>1209221</xdr:colOff>
      <xdr:row>136</xdr:row>
      <xdr:rowOff>129722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 flipH="1">
          <a:off x="7048500" y="19710400"/>
          <a:ext cx="3850821" cy="1564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 rtl="0">
            <a:defRPr sz="1000"/>
          </a:pPr>
          <a:r>
            <a:rPr lang="id-ID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Indramayu,      Oktober  2023</a:t>
          </a:r>
          <a:endParaRPr lang="en-US" sz="1100" b="0" i="0" u="none" strike="noStrike" baseline="0">
            <a:solidFill>
              <a:srgbClr val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K</a:t>
          </a:r>
          <a:r>
            <a:rPr lang="id-ID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EP</a:t>
          </a:r>
          <a:r>
            <a:rPr lang="en-US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A</a:t>
          </a:r>
          <a:r>
            <a:rPr lang="id-ID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LA </a:t>
          </a:r>
          <a:r>
            <a:rPr lang="en-US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RUM</a:t>
          </a:r>
          <a:r>
            <a:rPr lang="id-ID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AH SA</a:t>
          </a:r>
          <a:r>
            <a:rPr lang="en-US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KIT BHAYANGKARA</a:t>
          </a:r>
          <a:r>
            <a:rPr lang="id-ID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TK III </a:t>
          </a:r>
          <a:r>
            <a:rPr lang="en-US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INDRAMAYU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 rtl="0">
            <a:defRPr sz="1000"/>
          </a:pPr>
          <a:r>
            <a:rPr lang="en-US" sz="1100" b="0" i="0" u="sng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Drg. ANTON KUSUMO WIDAGDO, M.M.,MD</a:t>
          </a:r>
          <a:r>
            <a:rPr lang="id-ID" sz="1100" b="0" i="0" u="sng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S</a:t>
          </a:r>
          <a:r>
            <a:rPr lang="en-US" sz="1100" b="0" i="0" u="sng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c.,Sp.</a:t>
          </a:r>
          <a:r>
            <a:rPr lang="id-ID" sz="1100" b="0" i="0" u="sng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</a:t>
          </a:r>
          <a:r>
            <a:rPr lang="en-US" sz="1100" b="0" i="0" u="sng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erio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KOM</a:t>
          </a:r>
          <a:r>
            <a:rPr lang="id-ID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ISARIS </a:t>
          </a:r>
          <a:r>
            <a:rPr lang="en-US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POL</a:t>
          </a:r>
          <a:r>
            <a:rPr lang="id-ID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ISI</a:t>
          </a:r>
          <a:r>
            <a:rPr lang="en-US" sz="1100" b="0" i="0" u="none" strike="noStrike" baseline="0">
              <a:solidFill>
                <a:srgbClr val="00000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NRP 76061091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47626</xdr:rowOff>
    </xdr:from>
    <xdr:to>
      <xdr:col>3</xdr:col>
      <xdr:colOff>1771649</xdr:colOff>
      <xdr:row>4</xdr:row>
      <xdr:rowOff>28575</xdr:rowOff>
    </xdr:to>
    <xdr:sp macro="" textlink="">
      <xdr:nvSpPr>
        <xdr:cNvPr id="3" name="Text Box 73"/>
        <xdr:cNvSpPr txBox="1">
          <a:spLocks noChangeArrowheads="1"/>
        </xdr:cNvSpPr>
      </xdr:nvSpPr>
      <xdr:spPr bwMode="auto">
        <a:xfrm>
          <a:off x="47625" y="47626"/>
          <a:ext cx="3276599" cy="7429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KEPOLISIAN NEGARA REPUBLIK INDONESIA</a:t>
          </a:r>
        </a:p>
        <a:p>
          <a:pPr algn="ctr" rtl="1">
            <a:defRPr sz="1000"/>
          </a:pPr>
          <a:r>
            <a:rPr lang="id-ID" sz="1200" b="0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DAERAH JAWA BARAT</a:t>
          </a:r>
        </a:p>
        <a:p>
          <a:pPr algn="ctr" rtl="1">
            <a:defRPr sz="1000"/>
          </a:pPr>
          <a:r>
            <a:rPr lang="id-ID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RUM</a:t>
          </a:r>
          <a:r>
            <a:rPr lang="en-US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AH</a:t>
          </a:r>
          <a:r>
            <a:rPr lang="en-US" sz="1200" b="0" i="0" u="none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SAKIT</a:t>
          </a:r>
          <a:r>
            <a:rPr lang="id-ID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 BHAYANGKARA </a:t>
          </a:r>
          <a:r>
            <a:rPr lang="en-US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TK III I</a:t>
          </a:r>
          <a:r>
            <a:rPr lang="id-ID" sz="1200" b="0" i="0" u="none" strike="noStrike">
              <a:solidFill>
                <a:srgbClr val="000000"/>
              </a:solidFill>
              <a:latin typeface="Arial Narrow" pitchFamily="34" charset="0"/>
              <a:cs typeface="Arial"/>
            </a:rPr>
            <a:t>NDRAMAYU</a:t>
          </a:r>
        </a:p>
        <a:p>
          <a:pPr algn="ctr" rtl="1">
            <a:defRPr sz="1000"/>
          </a:pPr>
          <a:r>
            <a:rPr lang="id-ID" sz="1200" b="0" i="0" u="sng" strike="noStrike">
              <a:solidFill>
                <a:srgbClr val="000000"/>
              </a:solidFill>
              <a:latin typeface="Arial Narrow" pitchFamily="34" charset="0"/>
              <a:cs typeface="Arial"/>
            </a:rPr>
            <a:t>Jln. Raya Pantura</a:t>
          </a:r>
          <a:r>
            <a:rPr lang="id-ID" sz="1200" b="0" i="0" u="sng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Km. 73-75 Losarang-Indramayu 45253</a:t>
          </a:r>
          <a:endParaRPr lang="id-ID" sz="1200" b="0" i="0" u="sng" strike="noStrike">
            <a:solidFill>
              <a:srgbClr val="000000"/>
            </a:solidFill>
            <a:latin typeface="Arial Narrow" pitchFamily="34" charset="0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1"/>
  <sheetViews>
    <sheetView showGridLines="0" tabSelected="1" view="pageBreakPreview" topLeftCell="A12" zoomScale="55" zoomScaleNormal="75" zoomScaleSheetLayoutView="55" workbookViewId="0">
      <pane ySplit="765" topLeftCell="A80" activePane="bottomLeft"/>
      <selection activeCell="E13" sqref="E1:I1048576"/>
      <selection pane="bottomLeft" activeCell="B100" sqref="B100"/>
    </sheetView>
  </sheetViews>
  <sheetFormatPr defaultRowHeight="12.75" x14ac:dyDescent="0.2"/>
  <cols>
    <col min="1" max="1" width="25.42578125" style="355" bestFit="1" customWidth="1"/>
    <col min="2" max="2" width="93.85546875" style="355" customWidth="1"/>
    <col min="3" max="3" width="27.7109375" style="355" customWidth="1"/>
    <col min="4" max="4" width="29.7109375" style="355" customWidth="1"/>
    <col min="5" max="5" width="14.42578125" style="355" bestFit="1" customWidth="1"/>
    <col min="6" max="6" width="24.42578125" style="355" customWidth="1"/>
    <col min="7" max="7" width="15.85546875" style="355" bestFit="1" customWidth="1"/>
    <col min="8" max="8" width="15.7109375" style="355" customWidth="1"/>
    <col min="9" max="9" width="10" style="355" bestFit="1" customWidth="1"/>
    <col min="10" max="16384" width="9.140625" style="355"/>
  </cols>
  <sheetData>
    <row r="1" spans="1:9" ht="15" x14ac:dyDescent="0.2">
      <c r="E1" s="678"/>
      <c r="F1" s="677"/>
    </row>
    <row r="2" spans="1:9" ht="12.75" customHeight="1" x14ac:dyDescent="0.2"/>
    <row r="3" spans="1:9" ht="15.75" customHeight="1" x14ac:dyDescent="0.25">
      <c r="A3" s="680"/>
      <c r="B3" s="680"/>
      <c r="C3" s="680"/>
      <c r="D3" s="680"/>
      <c r="E3" s="680"/>
      <c r="F3" s="675"/>
    </row>
    <row r="4" spans="1:9" ht="15.75" customHeight="1" x14ac:dyDescent="0.25">
      <c r="A4" s="680"/>
      <c r="B4" s="680"/>
      <c r="C4" s="680"/>
      <c r="D4" s="680"/>
      <c r="E4" s="680"/>
      <c r="F4" s="675"/>
    </row>
    <row r="5" spans="1:9" ht="15.75" customHeight="1" x14ac:dyDescent="0.25">
      <c r="A5" s="675"/>
      <c r="B5" s="675"/>
      <c r="C5" s="675"/>
      <c r="D5" s="675"/>
      <c r="E5" s="675"/>
      <c r="F5" s="675"/>
    </row>
    <row r="6" spans="1:9" ht="15.75" customHeight="1" x14ac:dyDescent="0.25">
      <c r="A6" s="675"/>
      <c r="B6" s="675"/>
      <c r="C6" s="675"/>
      <c r="D6" s="675"/>
      <c r="E6" s="675"/>
      <c r="F6" s="675"/>
    </row>
    <row r="7" spans="1:9" ht="15.75" customHeight="1" x14ac:dyDescent="0.25">
      <c r="A7" s="681" t="s">
        <v>1129</v>
      </c>
      <c r="B7" s="681"/>
      <c r="C7" s="681"/>
      <c r="D7" s="681"/>
      <c r="E7" s="681"/>
      <c r="F7" s="675"/>
    </row>
    <row r="8" spans="1:9" ht="15.75" customHeight="1" x14ac:dyDescent="0.25">
      <c r="A8" s="681" t="s">
        <v>1130</v>
      </c>
      <c r="B8" s="681"/>
      <c r="C8" s="681"/>
      <c r="D8" s="681"/>
      <c r="E8" s="681"/>
      <c r="F8" s="675"/>
    </row>
    <row r="9" spans="1:9" ht="15.75" customHeight="1" thickBot="1" x14ac:dyDescent="0.25">
      <c r="A9" s="358"/>
      <c r="B9" s="358"/>
      <c r="C9" s="358"/>
      <c r="D9" s="358"/>
      <c r="E9" s="359"/>
      <c r="F9" s="360"/>
    </row>
    <row r="10" spans="1:9" ht="15" customHeight="1" x14ac:dyDescent="0.2">
      <c r="A10" s="682" t="s">
        <v>2</v>
      </c>
      <c r="B10" s="683" t="s">
        <v>295</v>
      </c>
      <c r="C10" s="683" t="s">
        <v>296</v>
      </c>
      <c r="D10" s="682" t="s">
        <v>1125</v>
      </c>
      <c r="E10" s="521" t="s">
        <v>1083</v>
      </c>
      <c r="F10" s="364"/>
    </row>
    <row r="11" spans="1:9" ht="21" customHeight="1" thickBot="1" x14ac:dyDescent="0.25">
      <c r="A11" s="683"/>
      <c r="B11" s="683"/>
      <c r="C11" s="683"/>
      <c r="D11" s="679"/>
      <c r="E11" s="522" t="s">
        <v>1082</v>
      </c>
      <c r="F11" s="364"/>
    </row>
    <row r="12" spans="1:9" ht="18.75" thickBot="1" x14ac:dyDescent="0.3">
      <c r="A12" s="523">
        <v>1</v>
      </c>
      <c r="B12" s="524">
        <v>2</v>
      </c>
      <c r="C12" s="524">
        <v>3</v>
      </c>
      <c r="D12" s="524">
        <v>4</v>
      </c>
      <c r="E12" s="524">
        <v>5</v>
      </c>
      <c r="F12" s="365"/>
    </row>
    <row r="13" spans="1:9" ht="18" customHeight="1" x14ac:dyDescent="0.25">
      <c r="A13" s="525"/>
      <c r="B13" s="526"/>
      <c r="C13" s="526"/>
      <c r="D13" s="526"/>
      <c r="E13" s="527"/>
      <c r="F13" s="361"/>
    </row>
    <row r="14" spans="1:9" ht="18" customHeight="1" x14ac:dyDescent="0.25">
      <c r="A14" s="528" t="s">
        <v>265</v>
      </c>
      <c r="B14" s="529" t="s">
        <v>266</v>
      </c>
      <c r="C14" s="530">
        <v>2505211000</v>
      </c>
      <c r="D14" s="530">
        <v>12960297000</v>
      </c>
      <c r="E14" s="531"/>
      <c r="F14" s="362"/>
      <c r="G14" s="6"/>
      <c r="H14" s="6"/>
      <c r="I14" s="6"/>
    </row>
    <row r="15" spans="1:9" ht="18" customHeight="1" x14ac:dyDescent="0.25">
      <c r="A15" s="532"/>
      <c r="B15" s="526"/>
      <c r="C15" s="533"/>
      <c r="D15" s="533"/>
      <c r="E15" s="527"/>
      <c r="F15" s="362"/>
      <c r="G15" s="6"/>
      <c r="H15" s="6"/>
      <c r="I15" s="6"/>
    </row>
    <row r="16" spans="1:9" ht="18" customHeight="1" x14ac:dyDescent="0.25">
      <c r="A16" s="534">
        <v>3084</v>
      </c>
      <c r="B16" s="535" t="s">
        <v>52</v>
      </c>
      <c r="C16" s="536">
        <v>150000000</v>
      </c>
      <c r="D16" s="536">
        <v>730900000</v>
      </c>
      <c r="E16" s="537"/>
      <c r="F16" s="362"/>
      <c r="G16" s="6"/>
      <c r="H16" s="6"/>
      <c r="I16" s="6"/>
    </row>
    <row r="17" spans="1:9" ht="18" customHeight="1" x14ac:dyDescent="0.25">
      <c r="A17" s="789" t="s">
        <v>267</v>
      </c>
      <c r="B17" s="790" t="s">
        <v>292</v>
      </c>
      <c r="C17" s="538">
        <v>150000000</v>
      </c>
      <c r="D17" s="538">
        <v>730900000</v>
      </c>
      <c r="E17" s="539"/>
      <c r="F17" s="362"/>
      <c r="G17" s="6"/>
      <c r="H17" s="6"/>
      <c r="I17" s="6"/>
    </row>
    <row r="18" spans="1:9" ht="18" customHeight="1" x14ac:dyDescent="0.25">
      <c r="A18" s="532" t="s">
        <v>299</v>
      </c>
      <c r="B18" s="540" t="s">
        <v>303</v>
      </c>
      <c r="C18" s="541">
        <v>150000000</v>
      </c>
      <c r="D18" s="541">
        <v>730900000</v>
      </c>
      <c r="E18" s="542"/>
      <c r="F18" s="362"/>
      <c r="G18" s="6"/>
      <c r="H18" s="6"/>
      <c r="I18" s="6"/>
    </row>
    <row r="19" spans="1:9" ht="18" customHeight="1" x14ac:dyDescent="0.25">
      <c r="A19" s="532" t="s">
        <v>54</v>
      </c>
      <c r="B19" s="540" t="s">
        <v>55</v>
      </c>
      <c r="C19" s="541">
        <v>69652000</v>
      </c>
      <c r="D19" s="541">
        <v>1882000</v>
      </c>
      <c r="E19" s="542"/>
      <c r="F19" s="362"/>
      <c r="G19" s="6"/>
      <c r="H19" s="6"/>
      <c r="I19" s="6"/>
    </row>
    <row r="20" spans="1:9" ht="18" customHeight="1" x14ac:dyDescent="0.25">
      <c r="A20" s="543" t="s">
        <v>61</v>
      </c>
      <c r="B20" s="544" t="s">
        <v>111</v>
      </c>
      <c r="C20" s="545">
        <v>69652000</v>
      </c>
      <c r="D20" s="545">
        <v>1882000</v>
      </c>
      <c r="E20" s="546" t="s">
        <v>117</v>
      </c>
      <c r="F20" s="362"/>
      <c r="G20" s="6"/>
      <c r="H20" s="6"/>
      <c r="I20" s="6"/>
    </row>
    <row r="21" spans="1:9" ht="18" customHeight="1" x14ac:dyDescent="0.25">
      <c r="A21" s="550" t="s">
        <v>300</v>
      </c>
      <c r="B21" s="551" t="s">
        <v>301</v>
      </c>
      <c r="C21" s="541">
        <v>80348000</v>
      </c>
      <c r="D21" s="541">
        <v>729018000</v>
      </c>
      <c r="E21" s="542"/>
      <c r="F21" s="362"/>
      <c r="G21" s="6"/>
      <c r="H21" s="6"/>
      <c r="I21" s="6"/>
    </row>
    <row r="22" spans="1:9" ht="18" customHeight="1" x14ac:dyDescent="0.25">
      <c r="A22" s="552" t="s">
        <v>62</v>
      </c>
      <c r="B22" s="553" t="s">
        <v>112</v>
      </c>
      <c r="C22" s="545">
        <v>24750000</v>
      </c>
      <c r="D22" s="545">
        <v>580900000</v>
      </c>
      <c r="E22" s="546" t="s">
        <v>117</v>
      </c>
      <c r="F22" s="362"/>
      <c r="G22" s="6"/>
      <c r="H22" s="6"/>
      <c r="I22" s="6"/>
    </row>
    <row r="23" spans="1:9" ht="18" customHeight="1" x14ac:dyDescent="0.25">
      <c r="A23" s="552" t="s">
        <v>74</v>
      </c>
      <c r="B23" s="553" t="s">
        <v>113</v>
      </c>
      <c r="C23" s="545">
        <v>55598000</v>
      </c>
      <c r="D23" s="545">
        <v>148118000</v>
      </c>
      <c r="E23" s="546" t="s">
        <v>117</v>
      </c>
      <c r="F23" s="362"/>
      <c r="G23" s="6"/>
      <c r="H23" s="6"/>
      <c r="I23" s="6"/>
    </row>
    <row r="24" spans="1:9" ht="18" customHeight="1" x14ac:dyDescent="0.25">
      <c r="A24" s="554"/>
      <c r="B24" s="555"/>
      <c r="C24" s="556"/>
      <c r="D24" s="556"/>
      <c r="E24" s="549"/>
      <c r="F24" s="362"/>
      <c r="G24" s="6"/>
      <c r="H24" s="6"/>
      <c r="I24" s="6"/>
    </row>
    <row r="25" spans="1:9" ht="18" customHeight="1" x14ac:dyDescent="0.25">
      <c r="A25" s="557">
        <v>5059</v>
      </c>
      <c r="B25" s="558" t="s">
        <v>35</v>
      </c>
      <c r="C25" s="536">
        <v>488286000</v>
      </c>
      <c r="D25" s="536">
        <v>488286000</v>
      </c>
      <c r="E25" s="537"/>
      <c r="F25" s="362"/>
      <c r="G25" s="6"/>
      <c r="H25" s="6"/>
      <c r="I25" s="6"/>
    </row>
    <row r="26" spans="1:9" ht="18" customHeight="1" x14ac:dyDescent="0.25">
      <c r="A26" s="787" t="s">
        <v>302</v>
      </c>
      <c r="B26" s="788" t="s">
        <v>304</v>
      </c>
      <c r="C26" s="538">
        <v>488286000</v>
      </c>
      <c r="D26" s="538">
        <v>488286000</v>
      </c>
      <c r="E26" s="539"/>
      <c r="F26" s="362"/>
      <c r="G26" s="6"/>
      <c r="H26" s="6"/>
      <c r="I26" s="6"/>
    </row>
    <row r="27" spans="1:9" ht="18" customHeight="1" x14ac:dyDescent="0.25">
      <c r="A27" s="550" t="s">
        <v>305</v>
      </c>
      <c r="B27" s="551" t="s">
        <v>3</v>
      </c>
      <c r="C27" s="559">
        <v>488286000</v>
      </c>
      <c r="D27" s="559">
        <v>488286000</v>
      </c>
      <c r="E27" s="542"/>
      <c r="F27" s="362"/>
      <c r="G27" s="6"/>
      <c r="H27" s="6"/>
      <c r="I27" s="6"/>
    </row>
    <row r="28" spans="1:9" ht="18" customHeight="1" x14ac:dyDescent="0.25">
      <c r="A28" s="550" t="s">
        <v>6</v>
      </c>
      <c r="B28" s="551" t="s">
        <v>56</v>
      </c>
      <c r="C28" s="559">
        <v>488286000</v>
      </c>
      <c r="D28" s="559">
        <v>488286000</v>
      </c>
      <c r="E28" s="542"/>
      <c r="F28" s="362"/>
      <c r="G28" s="6"/>
      <c r="H28" s="6"/>
      <c r="I28" s="6"/>
    </row>
    <row r="29" spans="1:9" ht="18" customHeight="1" x14ac:dyDescent="0.25">
      <c r="A29" s="544" t="s">
        <v>47</v>
      </c>
      <c r="B29" s="553" t="s">
        <v>291</v>
      </c>
      <c r="C29" s="560">
        <v>243326000</v>
      </c>
      <c r="D29" s="560">
        <v>243326000</v>
      </c>
      <c r="E29" s="546" t="s">
        <v>118</v>
      </c>
      <c r="F29" s="362"/>
      <c r="G29" s="6"/>
      <c r="H29" s="6"/>
      <c r="I29" s="6"/>
    </row>
    <row r="30" spans="1:9" ht="18" customHeight="1" x14ac:dyDescent="0.25">
      <c r="A30" s="552" t="s">
        <v>19</v>
      </c>
      <c r="B30" s="553" t="s">
        <v>95</v>
      </c>
      <c r="C30" s="545">
        <v>113000000</v>
      </c>
      <c r="D30" s="545">
        <v>113000000</v>
      </c>
      <c r="E30" s="546" t="s">
        <v>118</v>
      </c>
      <c r="F30" s="362"/>
      <c r="G30" s="6"/>
      <c r="H30" s="6"/>
      <c r="I30" s="6"/>
    </row>
    <row r="31" spans="1:9" ht="18" customHeight="1" x14ac:dyDescent="0.25">
      <c r="A31" s="552" t="s">
        <v>20</v>
      </c>
      <c r="B31" s="553" t="s">
        <v>114</v>
      </c>
      <c r="C31" s="545">
        <v>72000000</v>
      </c>
      <c r="D31" s="545">
        <v>72000000</v>
      </c>
      <c r="E31" s="546" t="s">
        <v>118</v>
      </c>
      <c r="F31" s="362"/>
      <c r="G31" s="6"/>
      <c r="H31" s="6"/>
      <c r="I31" s="6"/>
    </row>
    <row r="32" spans="1:9" ht="18" customHeight="1" x14ac:dyDescent="0.25">
      <c r="A32" s="552" t="s">
        <v>21</v>
      </c>
      <c r="B32" s="553" t="s">
        <v>115</v>
      </c>
      <c r="C32" s="545">
        <v>18000000</v>
      </c>
      <c r="D32" s="545">
        <v>18000000</v>
      </c>
      <c r="E32" s="546" t="s">
        <v>118</v>
      </c>
      <c r="F32" s="362"/>
      <c r="G32" s="6"/>
      <c r="H32" s="6"/>
      <c r="I32" s="6"/>
    </row>
    <row r="33" spans="1:9" ht="18" customHeight="1" x14ac:dyDescent="0.25">
      <c r="A33" s="562" t="s">
        <v>57</v>
      </c>
      <c r="B33" s="553" t="s">
        <v>96</v>
      </c>
      <c r="C33" s="545">
        <v>41960000</v>
      </c>
      <c r="D33" s="545">
        <v>41960000</v>
      </c>
      <c r="E33" s="546" t="s">
        <v>118</v>
      </c>
      <c r="F33" s="362"/>
      <c r="G33" s="6"/>
      <c r="H33" s="6"/>
      <c r="I33" s="6"/>
    </row>
    <row r="34" spans="1:9" s="1" customFormat="1" ht="18" customHeight="1" x14ac:dyDescent="0.25">
      <c r="A34" s="564"/>
      <c r="B34" s="547"/>
      <c r="C34" s="563"/>
      <c r="D34" s="563"/>
      <c r="E34" s="549"/>
      <c r="F34" s="362"/>
      <c r="G34" s="519"/>
      <c r="H34" s="519"/>
      <c r="I34" s="519"/>
    </row>
    <row r="35" spans="1:9" s="1" customFormat="1" ht="18" customHeight="1" x14ac:dyDescent="0.25">
      <c r="A35" s="534">
        <v>5062</v>
      </c>
      <c r="B35" s="535" t="s">
        <v>77</v>
      </c>
      <c r="C35" s="536">
        <v>1866925000</v>
      </c>
      <c r="D35" s="536">
        <v>11741111000</v>
      </c>
      <c r="E35" s="537"/>
      <c r="F35" s="362"/>
      <c r="G35" s="519"/>
      <c r="H35" s="519"/>
      <c r="I35" s="519"/>
    </row>
    <row r="36" spans="1:9" s="1" customFormat="1" ht="18" customHeight="1" x14ac:dyDescent="0.25">
      <c r="A36" s="789" t="s">
        <v>297</v>
      </c>
      <c r="B36" s="790" t="s">
        <v>270</v>
      </c>
      <c r="C36" s="538">
        <v>1866925000</v>
      </c>
      <c r="D36" s="538">
        <v>11741111000</v>
      </c>
      <c r="E36" s="539"/>
      <c r="F36" s="362"/>
      <c r="G36" s="519"/>
      <c r="H36" s="519"/>
      <c r="I36" s="519"/>
    </row>
    <row r="37" spans="1:9" s="1" customFormat="1" ht="18" customHeight="1" x14ac:dyDescent="0.25">
      <c r="A37" s="532" t="s">
        <v>298</v>
      </c>
      <c r="B37" s="540" t="s">
        <v>78</v>
      </c>
      <c r="C37" s="559">
        <v>1866925000</v>
      </c>
      <c r="D37" s="559">
        <v>11741111000</v>
      </c>
      <c r="E37" s="542"/>
      <c r="F37" s="362"/>
      <c r="G37" s="519"/>
      <c r="H37" s="519"/>
      <c r="I37" s="519"/>
    </row>
    <row r="38" spans="1:9" s="1" customFormat="1" ht="18" customHeight="1" x14ac:dyDescent="0.25">
      <c r="A38" s="532" t="s">
        <v>79</v>
      </c>
      <c r="B38" s="540" t="s">
        <v>80</v>
      </c>
      <c r="C38" s="559">
        <v>1866925000</v>
      </c>
      <c r="D38" s="559">
        <v>11741111000</v>
      </c>
      <c r="E38" s="542"/>
      <c r="F38" s="362"/>
      <c r="G38" s="519"/>
      <c r="H38" s="519"/>
      <c r="I38" s="519"/>
    </row>
    <row r="39" spans="1:9" s="1" customFormat="1" ht="18" customHeight="1" x14ac:dyDescent="0.25">
      <c r="A39" s="543" t="s">
        <v>81</v>
      </c>
      <c r="B39" s="544" t="s">
        <v>116</v>
      </c>
      <c r="C39" s="560">
        <v>1866925000</v>
      </c>
      <c r="D39" s="560">
        <v>11741111000</v>
      </c>
      <c r="E39" s="546" t="s">
        <v>117</v>
      </c>
      <c r="F39" s="362"/>
      <c r="G39" s="519"/>
      <c r="H39" s="519"/>
      <c r="I39" s="519"/>
    </row>
    <row r="40" spans="1:9" ht="17.100000000000001" customHeight="1" x14ac:dyDescent="0.25">
      <c r="A40" s="525"/>
      <c r="B40" s="526"/>
      <c r="C40" s="526"/>
      <c r="D40" s="526"/>
      <c r="E40" s="527"/>
      <c r="F40" s="362"/>
      <c r="G40" s="6"/>
      <c r="H40" s="6"/>
      <c r="I40" s="6"/>
    </row>
    <row r="41" spans="1:9" ht="18" customHeight="1" x14ac:dyDescent="0.25">
      <c r="A41" s="528" t="s">
        <v>272</v>
      </c>
      <c r="B41" s="529" t="s">
        <v>273</v>
      </c>
      <c r="C41" s="530">
        <v>43919222000</v>
      </c>
      <c r="D41" s="530">
        <v>43919222000</v>
      </c>
      <c r="E41" s="531"/>
      <c r="F41" s="362"/>
      <c r="G41" s="6"/>
      <c r="H41" s="6"/>
      <c r="I41" s="6"/>
    </row>
    <row r="42" spans="1:9" ht="18" customHeight="1" x14ac:dyDescent="0.25">
      <c r="A42" s="534">
        <v>3072</v>
      </c>
      <c r="B42" s="535" t="s">
        <v>8</v>
      </c>
      <c r="C42" s="536">
        <v>39074455000</v>
      </c>
      <c r="D42" s="536">
        <v>39074455000</v>
      </c>
      <c r="E42" s="537"/>
      <c r="F42" s="362"/>
      <c r="G42" s="6"/>
      <c r="H42" s="6"/>
      <c r="I42" s="6"/>
    </row>
    <row r="43" spans="1:9" ht="18" customHeight="1" x14ac:dyDescent="0.25">
      <c r="A43" s="789" t="s">
        <v>274</v>
      </c>
      <c r="B43" s="790" t="s">
        <v>290</v>
      </c>
      <c r="C43" s="538">
        <v>39074455000</v>
      </c>
      <c r="D43" s="538">
        <v>39074455000</v>
      </c>
      <c r="E43" s="539"/>
      <c r="F43" s="362"/>
      <c r="G43" s="6"/>
      <c r="H43" s="6"/>
      <c r="I43" s="6"/>
    </row>
    <row r="44" spans="1:9" ht="18" customHeight="1" x14ac:dyDescent="0.25">
      <c r="A44" s="532" t="s">
        <v>275</v>
      </c>
      <c r="B44" s="540" t="s">
        <v>276</v>
      </c>
      <c r="C44" s="541">
        <v>38321575000</v>
      </c>
      <c r="D44" s="541">
        <v>38321575000</v>
      </c>
      <c r="E44" s="542"/>
      <c r="F44" s="362"/>
      <c r="G44" s="6"/>
      <c r="H44" s="6"/>
      <c r="I44" s="6"/>
    </row>
    <row r="45" spans="1:9" ht="18" customHeight="1" x14ac:dyDescent="0.25">
      <c r="A45" s="532" t="s">
        <v>10</v>
      </c>
      <c r="B45" s="540" t="s">
        <v>11</v>
      </c>
      <c r="C45" s="541">
        <v>38321575000</v>
      </c>
      <c r="D45" s="541">
        <v>38321575000</v>
      </c>
      <c r="E45" s="542"/>
      <c r="F45" s="362"/>
      <c r="G45" s="6"/>
      <c r="H45" s="6"/>
      <c r="I45" s="6"/>
    </row>
    <row r="46" spans="1:9" ht="18" customHeight="1" x14ac:dyDescent="0.25">
      <c r="A46" s="543" t="s">
        <v>12</v>
      </c>
      <c r="B46" s="544" t="s">
        <v>89</v>
      </c>
      <c r="C46" s="545">
        <v>8005000000</v>
      </c>
      <c r="D46" s="545">
        <v>7012182000</v>
      </c>
      <c r="E46" s="546" t="s">
        <v>117</v>
      </c>
      <c r="F46" s="362"/>
      <c r="G46" s="6"/>
      <c r="H46" s="6"/>
      <c r="I46" s="6"/>
    </row>
    <row r="47" spans="1:9" ht="18" customHeight="1" x14ac:dyDescent="0.25">
      <c r="A47" s="566" t="s">
        <v>66</v>
      </c>
      <c r="B47" s="544" t="s">
        <v>95</v>
      </c>
      <c r="C47" s="545">
        <v>30000000</v>
      </c>
      <c r="D47" s="545">
        <v>30000000</v>
      </c>
      <c r="E47" s="546" t="s">
        <v>117</v>
      </c>
      <c r="F47" s="362"/>
      <c r="G47" s="6"/>
      <c r="H47" s="6"/>
      <c r="I47" s="6"/>
    </row>
    <row r="48" spans="1:9" ht="18" customHeight="1" x14ac:dyDescent="0.25">
      <c r="A48" s="566" t="s">
        <v>67</v>
      </c>
      <c r="B48" s="544" t="s">
        <v>96</v>
      </c>
      <c r="C48" s="545">
        <v>118677000</v>
      </c>
      <c r="D48" s="545">
        <v>118677000</v>
      </c>
      <c r="E48" s="546" t="s">
        <v>117</v>
      </c>
      <c r="F48" s="362"/>
      <c r="G48" s="6"/>
      <c r="H48" s="6"/>
      <c r="I48" s="6"/>
    </row>
    <row r="49" spans="1:9" ht="18" customHeight="1" x14ac:dyDescent="0.25">
      <c r="A49" s="562" t="s">
        <v>68</v>
      </c>
      <c r="B49" s="553" t="s">
        <v>278</v>
      </c>
      <c r="C49" s="545">
        <v>720000000</v>
      </c>
      <c r="D49" s="545">
        <v>720000000</v>
      </c>
      <c r="E49" s="546" t="s">
        <v>117</v>
      </c>
      <c r="F49" s="362"/>
      <c r="G49" s="6"/>
      <c r="H49" s="6"/>
      <c r="I49" s="6"/>
    </row>
    <row r="50" spans="1:9" ht="18" customHeight="1" x14ac:dyDescent="0.25">
      <c r="A50" s="562" t="s">
        <v>69</v>
      </c>
      <c r="B50" s="553" t="s">
        <v>279</v>
      </c>
      <c r="C50" s="545">
        <v>84000000</v>
      </c>
      <c r="D50" s="545">
        <v>84000000</v>
      </c>
      <c r="E50" s="546" t="s">
        <v>117</v>
      </c>
      <c r="F50" s="362"/>
      <c r="G50" s="6"/>
      <c r="H50" s="6"/>
      <c r="I50" s="6"/>
    </row>
    <row r="51" spans="1:9" ht="18" customHeight="1" x14ac:dyDescent="0.25">
      <c r="A51" s="562" t="s">
        <v>44</v>
      </c>
      <c r="B51" s="553" t="s">
        <v>280</v>
      </c>
      <c r="C51" s="545">
        <v>58800000</v>
      </c>
      <c r="D51" s="545">
        <v>58800000</v>
      </c>
      <c r="E51" s="546" t="s">
        <v>117</v>
      </c>
      <c r="F51" s="362"/>
      <c r="G51" s="6"/>
      <c r="H51" s="6"/>
      <c r="I51" s="6"/>
    </row>
    <row r="52" spans="1:9" ht="18" customHeight="1" x14ac:dyDescent="0.25">
      <c r="A52" s="566" t="s">
        <v>45</v>
      </c>
      <c r="B52" s="544" t="s">
        <v>281</v>
      </c>
      <c r="C52" s="545">
        <v>203483000</v>
      </c>
      <c r="D52" s="545">
        <v>203483000</v>
      </c>
      <c r="E52" s="546" t="s">
        <v>117</v>
      </c>
      <c r="F52" s="362"/>
      <c r="G52" s="6"/>
      <c r="H52" s="6"/>
      <c r="I52" s="6"/>
    </row>
    <row r="53" spans="1:9" ht="18" customHeight="1" x14ac:dyDescent="0.25">
      <c r="A53" s="566" t="s">
        <v>70</v>
      </c>
      <c r="B53" s="544" t="s">
        <v>282</v>
      </c>
      <c r="C53" s="545">
        <v>1107600000</v>
      </c>
      <c r="D53" s="545">
        <v>1107600000</v>
      </c>
      <c r="E53" s="546" t="s">
        <v>117</v>
      </c>
      <c r="F53" s="362"/>
      <c r="G53" s="6"/>
      <c r="H53" s="6"/>
      <c r="I53" s="6"/>
    </row>
    <row r="54" spans="1:9" ht="18" customHeight="1" x14ac:dyDescent="0.25">
      <c r="A54" s="566" t="s">
        <v>46</v>
      </c>
      <c r="B54" s="568" t="s">
        <v>283</v>
      </c>
      <c r="C54" s="569">
        <v>301223000</v>
      </c>
      <c r="D54" s="569">
        <v>298758000</v>
      </c>
      <c r="E54" s="546" t="s">
        <v>117</v>
      </c>
      <c r="F54" s="362"/>
      <c r="G54" s="6"/>
      <c r="H54" s="6"/>
      <c r="I54" s="6"/>
    </row>
    <row r="55" spans="1:9" ht="18" customHeight="1" x14ac:dyDescent="0.25">
      <c r="A55" s="566" t="s">
        <v>71</v>
      </c>
      <c r="B55" s="544" t="s">
        <v>284</v>
      </c>
      <c r="C55" s="545">
        <v>212700000</v>
      </c>
      <c r="D55" s="545">
        <v>188450000</v>
      </c>
      <c r="E55" s="546" t="s">
        <v>117</v>
      </c>
      <c r="F55" s="362"/>
      <c r="G55" s="6"/>
      <c r="H55" s="6"/>
      <c r="I55" s="6"/>
    </row>
    <row r="56" spans="1:9" ht="18" customHeight="1" x14ac:dyDescent="0.25">
      <c r="A56" s="566" t="s">
        <v>43</v>
      </c>
      <c r="B56" s="544" t="s">
        <v>90</v>
      </c>
      <c r="C56" s="545">
        <v>12000000</v>
      </c>
      <c r="D56" s="545">
        <v>4000000</v>
      </c>
      <c r="E56" s="546" t="s">
        <v>117</v>
      </c>
      <c r="F56" s="362"/>
      <c r="G56" s="6"/>
      <c r="H56" s="6"/>
      <c r="I56" s="6"/>
    </row>
    <row r="57" spans="1:9" ht="18" customHeight="1" x14ac:dyDescent="0.25">
      <c r="A57" s="562" t="s">
        <v>33</v>
      </c>
      <c r="B57" s="553" t="s">
        <v>97</v>
      </c>
      <c r="C57" s="545">
        <v>176400000</v>
      </c>
      <c r="D57" s="545">
        <v>185600000</v>
      </c>
      <c r="E57" s="546" t="s">
        <v>117</v>
      </c>
      <c r="F57" s="362"/>
      <c r="G57" s="6"/>
      <c r="H57" s="6"/>
      <c r="I57" s="6"/>
    </row>
    <row r="58" spans="1:9" s="7" customFormat="1" ht="18" customHeight="1" x14ac:dyDescent="0.25">
      <c r="A58" s="543" t="s">
        <v>98</v>
      </c>
      <c r="B58" s="544" t="s">
        <v>99</v>
      </c>
      <c r="C58" s="545">
        <v>14251170000</v>
      </c>
      <c r="D58" s="545">
        <v>13605698000</v>
      </c>
      <c r="E58" s="546" t="s">
        <v>117</v>
      </c>
      <c r="F58" s="362"/>
      <c r="G58" s="6"/>
      <c r="H58" s="6"/>
      <c r="I58" s="6"/>
    </row>
    <row r="59" spans="1:9" s="7" customFormat="1" ht="18" customHeight="1" x14ac:dyDescent="0.25">
      <c r="A59" s="562" t="s">
        <v>72</v>
      </c>
      <c r="B59" s="553" t="s">
        <v>100</v>
      </c>
      <c r="C59" s="545">
        <v>10229286000</v>
      </c>
      <c r="D59" s="545">
        <v>11813491000</v>
      </c>
      <c r="E59" s="546" t="s">
        <v>117</v>
      </c>
      <c r="F59" s="362"/>
      <c r="G59" s="6"/>
      <c r="H59" s="6"/>
      <c r="I59" s="6"/>
    </row>
    <row r="60" spans="1:9" ht="18" customHeight="1" x14ac:dyDescent="0.25">
      <c r="A60" s="562" t="s">
        <v>73</v>
      </c>
      <c r="B60" s="544" t="s">
        <v>101</v>
      </c>
      <c r="C60" s="545">
        <v>75000000</v>
      </c>
      <c r="D60" s="545">
        <v>74400000</v>
      </c>
      <c r="E60" s="546" t="s">
        <v>117</v>
      </c>
      <c r="F60" s="362"/>
      <c r="G60" s="6"/>
      <c r="H60" s="6"/>
      <c r="I60" s="6"/>
    </row>
    <row r="61" spans="1:9" s="3" customFormat="1" ht="18" customHeight="1" x14ac:dyDescent="0.25">
      <c r="A61" s="566" t="s">
        <v>58</v>
      </c>
      <c r="B61" s="544" t="s">
        <v>102</v>
      </c>
      <c r="C61" s="545">
        <v>280525000</v>
      </c>
      <c r="D61" s="545">
        <v>280525000</v>
      </c>
      <c r="E61" s="546" t="s">
        <v>117</v>
      </c>
      <c r="F61" s="362"/>
      <c r="G61" s="6"/>
      <c r="H61" s="6"/>
      <c r="I61" s="6"/>
    </row>
    <row r="62" spans="1:9" s="3" customFormat="1" ht="20.25" customHeight="1" x14ac:dyDescent="0.25">
      <c r="A62" s="543" t="s">
        <v>31</v>
      </c>
      <c r="B62" s="544" t="s">
        <v>91</v>
      </c>
      <c r="C62" s="545">
        <v>496015000</v>
      </c>
      <c r="D62" s="545">
        <v>496015000</v>
      </c>
      <c r="E62" s="546" t="s">
        <v>117</v>
      </c>
      <c r="F62" s="362"/>
      <c r="G62" s="6"/>
      <c r="H62" s="6"/>
      <c r="I62" s="6"/>
    </row>
    <row r="63" spans="1:9" ht="18" customHeight="1" x14ac:dyDescent="0.25">
      <c r="A63" s="566" t="s">
        <v>32</v>
      </c>
      <c r="B63" s="544" t="s">
        <v>92</v>
      </c>
      <c r="C63" s="545">
        <v>828550000</v>
      </c>
      <c r="D63" s="545">
        <v>828550000</v>
      </c>
      <c r="E63" s="546" t="s">
        <v>117</v>
      </c>
      <c r="F63" s="362"/>
      <c r="G63" s="6"/>
      <c r="H63" s="6"/>
      <c r="I63" s="6"/>
    </row>
    <row r="64" spans="1:9" ht="18" customHeight="1" x14ac:dyDescent="0.25">
      <c r="A64" s="566" t="s">
        <v>30</v>
      </c>
      <c r="B64" s="568" t="s">
        <v>93</v>
      </c>
      <c r="C64" s="569">
        <v>913496000</v>
      </c>
      <c r="D64" s="569">
        <v>1019546000</v>
      </c>
      <c r="E64" s="546" t="s">
        <v>117</v>
      </c>
      <c r="F64" s="362"/>
      <c r="G64" s="6"/>
      <c r="H64" s="6"/>
      <c r="I64" s="6"/>
    </row>
    <row r="65" spans="1:9" ht="18" customHeight="1" x14ac:dyDescent="0.25">
      <c r="A65" s="562" t="s">
        <v>16</v>
      </c>
      <c r="B65" s="553" t="s">
        <v>94</v>
      </c>
      <c r="C65" s="545">
        <v>217650000</v>
      </c>
      <c r="D65" s="545">
        <v>191800000</v>
      </c>
      <c r="E65" s="546" t="s">
        <v>117</v>
      </c>
      <c r="F65" s="362"/>
      <c r="G65" s="6"/>
      <c r="H65" s="6"/>
      <c r="I65" s="6"/>
    </row>
    <row r="66" spans="1:9" ht="18" customHeight="1" x14ac:dyDescent="0.25">
      <c r="A66" s="571"/>
      <c r="B66" s="547"/>
      <c r="C66" s="556"/>
      <c r="D66" s="556"/>
      <c r="E66" s="570"/>
      <c r="F66" s="362"/>
      <c r="G66" s="6"/>
      <c r="H66" s="6"/>
      <c r="I66" s="6"/>
    </row>
    <row r="67" spans="1:9" ht="18" customHeight="1" x14ac:dyDescent="0.25">
      <c r="A67" s="532" t="s">
        <v>286</v>
      </c>
      <c r="B67" s="540" t="s">
        <v>9</v>
      </c>
      <c r="C67" s="559">
        <v>752880000</v>
      </c>
      <c r="D67" s="559">
        <v>752880000</v>
      </c>
      <c r="E67" s="542"/>
      <c r="F67" s="362"/>
      <c r="G67" s="6"/>
      <c r="H67" s="6"/>
      <c r="I67" s="6"/>
    </row>
    <row r="68" spans="1:9" ht="18" customHeight="1" x14ac:dyDescent="0.25">
      <c r="A68" s="532" t="s">
        <v>10</v>
      </c>
      <c r="B68" s="540" t="s">
        <v>11</v>
      </c>
      <c r="C68" s="559">
        <v>752880000</v>
      </c>
      <c r="D68" s="559">
        <v>752880000</v>
      </c>
      <c r="E68" s="542"/>
      <c r="F68" s="362"/>
      <c r="G68" s="6"/>
      <c r="H68" s="6"/>
      <c r="I68" s="6"/>
    </row>
    <row r="69" spans="1:9" ht="18" customHeight="1" x14ac:dyDescent="0.25">
      <c r="A69" s="543" t="s">
        <v>38</v>
      </c>
      <c r="B69" s="544" t="s">
        <v>93</v>
      </c>
      <c r="C69" s="560">
        <v>752880000</v>
      </c>
      <c r="D69" s="560">
        <v>752880000</v>
      </c>
      <c r="E69" s="546" t="s">
        <v>118</v>
      </c>
      <c r="F69" s="362"/>
      <c r="G69" s="6"/>
      <c r="H69" s="6"/>
      <c r="I69" s="6"/>
    </row>
    <row r="70" spans="1:9" ht="18" customHeight="1" x14ac:dyDescent="0.25">
      <c r="A70" s="565"/>
      <c r="B70" s="547"/>
      <c r="C70" s="556"/>
      <c r="D70" s="556"/>
      <c r="E70" s="570"/>
      <c r="F70" s="362"/>
      <c r="G70" s="6"/>
      <c r="H70" s="6"/>
      <c r="I70" s="6"/>
    </row>
    <row r="71" spans="1:9" ht="18" customHeight="1" x14ac:dyDescent="0.25">
      <c r="A71" s="534">
        <v>3073</v>
      </c>
      <c r="B71" s="535" t="s">
        <v>28</v>
      </c>
      <c r="C71" s="572">
        <v>4844767000</v>
      </c>
      <c r="D71" s="572">
        <v>4844767000</v>
      </c>
      <c r="E71" s="537"/>
      <c r="F71" s="362"/>
      <c r="G71" s="6"/>
      <c r="H71" s="6"/>
      <c r="I71" s="6"/>
    </row>
    <row r="72" spans="1:9" ht="18" customHeight="1" x14ac:dyDescent="0.25">
      <c r="A72" s="789" t="s">
        <v>307</v>
      </c>
      <c r="B72" s="790" t="s">
        <v>306</v>
      </c>
      <c r="C72" s="538">
        <v>4844767000</v>
      </c>
      <c r="D72" s="538">
        <v>4844767000</v>
      </c>
      <c r="E72" s="539"/>
      <c r="F72" s="362"/>
      <c r="G72" s="6"/>
      <c r="H72" s="6"/>
      <c r="I72" s="6"/>
    </row>
    <row r="73" spans="1:9" ht="18" customHeight="1" x14ac:dyDescent="0.25">
      <c r="A73" s="532" t="s">
        <v>308</v>
      </c>
      <c r="B73" s="540" t="s">
        <v>287</v>
      </c>
      <c r="C73" s="541">
        <v>129070000</v>
      </c>
      <c r="D73" s="541">
        <v>129070000</v>
      </c>
      <c r="E73" s="542"/>
      <c r="F73" s="362"/>
      <c r="G73" s="6"/>
      <c r="H73" s="6"/>
      <c r="I73" s="6"/>
    </row>
    <row r="74" spans="1:9" ht="18" customHeight="1" x14ac:dyDescent="0.25">
      <c r="A74" s="532" t="s">
        <v>10</v>
      </c>
      <c r="B74" s="540" t="s">
        <v>288</v>
      </c>
      <c r="C74" s="559">
        <v>129070000</v>
      </c>
      <c r="D74" s="559">
        <v>129070000</v>
      </c>
      <c r="E74" s="542"/>
      <c r="F74" s="362"/>
      <c r="G74" s="6"/>
      <c r="H74" s="6"/>
      <c r="I74" s="6"/>
    </row>
    <row r="75" spans="1:9" ht="18" customHeight="1" x14ac:dyDescent="0.25">
      <c r="A75" s="573" t="s">
        <v>34</v>
      </c>
      <c r="B75" s="544" t="s">
        <v>90</v>
      </c>
      <c r="C75" s="545">
        <v>4250000</v>
      </c>
      <c r="D75" s="545">
        <v>4300000</v>
      </c>
      <c r="E75" s="546" t="s">
        <v>118</v>
      </c>
      <c r="F75" s="362"/>
      <c r="G75" s="6"/>
      <c r="H75" s="6"/>
      <c r="I75" s="6"/>
    </row>
    <row r="76" spans="1:9" ht="18" customHeight="1" x14ac:dyDescent="0.25">
      <c r="A76" s="544" t="s">
        <v>37</v>
      </c>
      <c r="B76" s="553" t="s">
        <v>103</v>
      </c>
      <c r="C76" s="545">
        <v>15625000</v>
      </c>
      <c r="D76" s="545">
        <v>15500000</v>
      </c>
      <c r="E76" s="546" t="s">
        <v>118</v>
      </c>
      <c r="F76" s="362"/>
      <c r="G76" s="6"/>
      <c r="H76" s="6"/>
      <c r="I76" s="6"/>
    </row>
    <row r="77" spans="1:9" ht="18" customHeight="1" x14ac:dyDescent="0.25">
      <c r="A77" s="544" t="s">
        <v>50</v>
      </c>
      <c r="B77" s="553" t="s">
        <v>97</v>
      </c>
      <c r="C77" s="545">
        <v>28500000</v>
      </c>
      <c r="D77" s="545">
        <v>28800000</v>
      </c>
      <c r="E77" s="546" t="s">
        <v>118</v>
      </c>
      <c r="F77" s="362"/>
      <c r="G77" s="6"/>
      <c r="H77" s="6"/>
      <c r="I77" s="6"/>
    </row>
    <row r="78" spans="1:9" ht="18" customHeight="1" x14ac:dyDescent="0.25">
      <c r="A78" s="544" t="s">
        <v>51</v>
      </c>
      <c r="B78" s="544" t="s">
        <v>107</v>
      </c>
      <c r="C78" s="545">
        <v>45260000</v>
      </c>
      <c r="D78" s="545">
        <v>45260000</v>
      </c>
      <c r="E78" s="546" t="s">
        <v>118</v>
      </c>
      <c r="F78" s="362"/>
      <c r="G78" s="6"/>
      <c r="H78" s="6"/>
      <c r="I78" s="6"/>
    </row>
    <row r="79" spans="1:9" ht="18" customHeight="1" x14ac:dyDescent="0.25">
      <c r="A79" s="544" t="s">
        <v>15</v>
      </c>
      <c r="B79" s="544" t="s">
        <v>105</v>
      </c>
      <c r="C79" s="560">
        <v>1325000</v>
      </c>
      <c r="D79" s="560">
        <v>1200000</v>
      </c>
      <c r="E79" s="546" t="s">
        <v>118</v>
      </c>
      <c r="F79" s="362"/>
      <c r="G79" s="6"/>
      <c r="H79" s="6"/>
      <c r="I79" s="6"/>
    </row>
    <row r="80" spans="1:9" ht="18" customHeight="1" x14ac:dyDescent="0.25">
      <c r="A80" s="544" t="s">
        <v>14</v>
      </c>
      <c r="B80" s="553" t="s">
        <v>108</v>
      </c>
      <c r="C80" s="545">
        <v>28000000</v>
      </c>
      <c r="D80" s="545">
        <v>28000000</v>
      </c>
      <c r="E80" s="546" t="s">
        <v>118</v>
      </c>
      <c r="F80" s="362"/>
      <c r="G80" s="6"/>
      <c r="H80" s="6"/>
      <c r="I80" s="6"/>
    </row>
    <row r="81" spans="1:9" ht="18" customHeight="1" x14ac:dyDescent="0.25">
      <c r="A81" s="543" t="s">
        <v>257</v>
      </c>
      <c r="B81" s="544" t="s">
        <v>289</v>
      </c>
      <c r="C81" s="545">
        <v>3600000</v>
      </c>
      <c r="D81" s="545">
        <v>3600000</v>
      </c>
      <c r="E81" s="546" t="s">
        <v>118</v>
      </c>
      <c r="F81" s="362"/>
      <c r="G81" s="6"/>
      <c r="H81" s="6"/>
      <c r="I81" s="6"/>
    </row>
    <row r="82" spans="1:9" ht="18" customHeight="1" x14ac:dyDescent="0.25">
      <c r="A82" s="543" t="s">
        <v>104</v>
      </c>
      <c r="B82" s="544" t="s">
        <v>109</v>
      </c>
      <c r="C82" s="545">
        <v>1325000</v>
      </c>
      <c r="D82" s="545">
        <v>1200000</v>
      </c>
      <c r="E82" s="546" t="s">
        <v>118</v>
      </c>
      <c r="F82" s="362"/>
      <c r="G82" s="6"/>
      <c r="H82" s="6"/>
      <c r="I82" s="6"/>
    </row>
    <row r="83" spans="1:9" ht="18" customHeight="1" x14ac:dyDescent="0.25">
      <c r="A83" s="543" t="s">
        <v>17</v>
      </c>
      <c r="B83" s="544" t="s">
        <v>106</v>
      </c>
      <c r="C83" s="545">
        <v>1185000</v>
      </c>
      <c r="D83" s="545">
        <v>1210000</v>
      </c>
      <c r="E83" s="546" t="s">
        <v>118</v>
      </c>
      <c r="F83" s="362"/>
      <c r="G83" s="6"/>
      <c r="H83" s="6"/>
      <c r="I83" s="6"/>
    </row>
    <row r="84" spans="1:9" ht="19.5" customHeight="1" x14ac:dyDescent="0.25">
      <c r="A84" s="571"/>
      <c r="B84" s="547"/>
      <c r="C84" s="548"/>
      <c r="D84" s="548"/>
      <c r="E84" s="567"/>
      <c r="F84" s="362"/>
      <c r="G84" s="6"/>
      <c r="H84" s="6"/>
      <c r="I84" s="6"/>
    </row>
    <row r="85" spans="1:9" ht="18" customHeight="1" x14ac:dyDescent="0.25">
      <c r="A85" s="532" t="s">
        <v>309</v>
      </c>
      <c r="B85" s="540" t="s">
        <v>3</v>
      </c>
      <c r="C85" s="541">
        <v>4715697000</v>
      </c>
      <c r="D85" s="541">
        <v>4715697000</v>
      </c>
      <c r="E85" s="542"/>
      <c r="F85" s="362"/>
      <c r="G85" s="6"/>
      <c r="H85" s="6"/>
      <c r="I85" s="6"/>
    </row>
    <row r="86" spans="1:9" ht="18" customHeight="1" x14ac:dyDescent="0.25">
      <c r="A86" s="532" t="s">
        <v>4</v>
      </c>
      <c r="B86" s="540" t="s">
        <v>60</v>
      </c>
      <c r="C86" s="559">
        <v>4654897000</v>
      </c>
      <c r="D86" s="559">
        <v>4654897000</v>
      </c>
      <c r="E86" s="542"/>
      <c r="F86" s="362"/>
      <c r="G86" s="6"/>
      <c r="H86" s="6"/>
      <c r="I86" s="6"/>
    </row>
    <row r="87" spans="1:9" ht="18" customHeight="1" x14ac:dyDescent="0.25">
      <c r="A87" s="573" t="s">
        <v>12</v>
      </c>
      <c r="B87" s="575" t="s">
        <v>110</v>
      </c>
      <c r="C87" s="576">
        <v>4654897000</v>
      </c>
      <c r="D87" s="576">
        <v>4654897000</v>
      </c>
      <c r="E87" s="546" t="s">
        <v>118</v>
      </c>
      <c r="F87" s="362"/>
      <c r="G87" s="6"/>
      <c r="H87" s="6"/>
      <c r="I87" s="6"/>
    </row>
    <row r="88" spans="1:9" ht="18" customHeight="1" x14ac:dyDescent="0.25">
      <c r="A88" s="565"/>
      <c r="B88" s="547"/>
      <c r="C88" s="556"/>
      <c r="D88" s="556"/>
      <c r="E88" s="570"/>
      <c r="F88" s="362"/>
      <c r="G88" s="6"/>
      <c r="H88" s="6"/>
      <c r="I88" s="6"/>
    </row>
    <row r="89" spans="1:9" ht="18" customHeight="1" x14ac:dyDescent="0.25">
      <c r="A89" s="532" t="s">
        <v>6</v>
      </c>
      <c r="B89" s="540" t="s">
        <v>56</v>
      </c>
      <c r="C89" s="559">
        <v>60800000</v>
      </c>
      <c r="D89" s="559">
        <v>60800000</v>
      </c>
      <c r="E89" s="542"/>
      <c r="F89" s="362"/>
      <c r="G89" s="6"/>
      <c r="H89" s="6"/>
      <c r="I89" s="6"/>
    </row>
    <row r="90" spans="1:9" ht="18" customHeight="1" x14ac:dyDescent="0.25">
      <c r="A90" s="573" t="s">
        <v>13</v>
      </c>
      <c r="B90" s="575" t="s">
        <v>262</v>
      </c>
      <c r="C90" s="576">
        <v>60800000</v>
      </c>
      <c r="D90" s="576">
        <v>60800000</v>
      </c>
      <c r="E90" s="546" t="s">
        <v>118</v>
      </c>
      <c r="F90" s="362"/>
      <c r="G90" s="6"/>
      <c r="H90" s="6"/>
      <c r="I90" s="6"/>
    </row>
    <row r="91" spans="1:9" ht="18" customHeight="1" x14ac:dyDescent="0.25">
      <c r="A91" s="791"/>
      <c r="B91" s="577"/>
      <c r="C91" s="578"/>
      <c r="D91" s="574"/>
      <c r="E91" s="561"/>
      <c r="F91" s="362"/>
      <c r="G91" s="6"/>
      <c r="H91" s="6"/>
      <c r="I91" s="6"/>
    </row>
    <row r="92" spans="1:9" ht="15" customHeight="1" x14ac:dyDescent="0.25">
      <c r="A92" s="579" t="s">
        <v>265</v>
      </c>
      <c r="B92" s="580" t="s">
        <v>266</v>
      </c>
      <c r="C92" s="581">
        <v>2505211000</v>
      </c>
      <c r="D92" s="582">
        <v>12960297000</v>
      </c>
      <c r="E92" s="583"/>
      <c r="F92" s="362"/>
      <c r="G92" s="6"/>
      <c r="H92" s="6"/>
      <c r="I92" s="6"/>
    </row>
    <row r="93" spans="1:9" ht="15.75" customHeight="1" thickBot="1" x14ac:dyDescent="0.3">
      <c r="A93" s="584" t="s">
        <v>272</v>
      </c>
      <c r="B93" s="585" t="s">
        <v>273</v>
      </c>
      <c r="C93" s="586">
        <v>43919222000</v>
      </c>
      <c r="D93" s="586">
        <v>43919222000</v>
      </c>
      <c r="E93" s="587"/>
      <c r="F93" s="362"/>
      <c r="G93" s="6"/>
      <c r="H93" s="6"/>
      <c r="I93" s="6"/>
    </row>
    <row r="94" spans="1:9" ht="21.75" customHeight="1" thickTop="1" thickBot="1" x14ac:dyDescent="0.25">
      <c r="A94" s="685"/>
      <c r="B94" s="686"/>
      <c r="C94" s="588">
        <v>46424433000</v>
      </c>
      <c r="D94" s="589">
        <v>56879519000</v>
      </c>
      <c r="E94" s="590"/>
      <c r="F94" s="362"/>
      <c r="G94" s="6"/>
      <c r="H94" s="6"/>
      <c r="I94" s="6"/>
    </row>
    <row r="95" spans="1:9" ht="12.75" customHeight="1" thickTop="1" x14ac:dyDescent="0.2">
      <c r="C95" s="356"/>
      <c r="D95" s="356"/>
      <c r="E95" s="356"/>
      <c r="F95" s="356"/>
      <c r="G95" s="6"/>
    </row>
    <row r="96" spans="1:9" ht="12.75" customHeight="1" x14ac:dyDescent="0.2">
      <c r="C96" s="356"/>
      <c r="D96" s="356"/>
      <c r="E96" s="356"/>
      <c r="F96" s="356"/>
    </row>
    <row r="97" spans="3:5" ht="12.75" customHeight="1" x14ac:dyDescent="0.2">
      <c r="C97" s="356"/>
      <c r="D97" s="356"/>
    </row>
    <row r="98" spans="3:5" ht="12.75" customHeight="1" x14ac:dyDescent="0.2">
      <c r="C98" s="356"/>
      <c r="D98" s="356"/>
    </row>
    <row r="99" spans="3:5" ht="12.75" customHeight="1" x14ac:dyDescent="0.2"/>
    <row r="100" spans="3:5" ht="12.75" customHeight="1" x14ac:dyDescent="0.2">
      <c r="C100" s="356"/>
      <c r="D100" s="356"/>
    </row>
    <row r="101" spans="3:5" ht="12.75" customHeight="1" x14ac:dyDescent="0.2"/>
    <row r="102" spans="3:5" ht="12.75" customHeight="1" x14ac:dyDescent="0.2"/>
    <row r="103" spans="3:5" ht="12.75" customHeight="1" x14ac:dyDescent="0.2"/>
    <row r="104" spans="3:5" ht="12.75" customHeight="1" x14ac:dyDescent="0.2"/>
    <row r="105" spans="3:5" ht="12.75" customHeight="1" x14ac:dyDescent="0.2"/>
    <row r="106" spans="3:5" ht="12.75" customHeight="1" x14ac:dyDescent="0.2"/>
    <row r="107" spans="3:5" ht="12.75" customHeight="1" x14ac:dyDescent="0.2"/>
    <row r="108" spans="3:5" ht="12.75" customHeight="1" x14ac:dyDescent="0.2"/>
    <row r="109" spans="3:5" ht="12.75" customHeight="1" x14ac:dyDescent="0.2"/>
    <row r="110" spans="3:5" ht="12.75" customHeight="1" x14ac:dyDescent="0.2">
      <c r="E110" s="355" t="s">
        <v>24</v>
      </c>
    </row>
    <row r="111" spans="3:5" ht="12.75" customHeight="1" x14ac:dyDescent="0.2"/>
    <row r="112" spans="3:5" ht="12.75" customHeight="1" x14ac:dyDescent="0.2"/>
    <row r="113" spans="5:6" ht="12.75" customHeight="1" x14ac:dyDescent="0.2">
      <c r="E113" s="684"/>
      <c r="F113" s="676"/>
    </row>
    <row r="114" spans="5:6" ht="13.5" customHeight="1" x14ac:dyDescent="0.2">
      <c r="E114" s="684"/>
      <c r="F114" s="676"/>
    </row>
    <row r="115" spans="5:6" ht="12.75" customHeight="1" x14ac:dyDescent="0.2">
      <c r="E115" s="520"/>
      <c r="F115" s="357"/>
    </row>
    <row r="116" spans="5:6" ht="12.75" customHeight="1" x14ac:dyDescent="0.2">
      <c r="E116" s="520"/>
      <c r="F116" s="357"/>
    </row>
    <row r="117" spans="5:6" ht="13.5" customHeight="1" x14ac:dyDescent="0.2">
      <c r="E117" s="520"/>
      <c r="F117" s="357"/>
    </row>
    <row r="118" spans="5:6" ht="12.75" customHeight="1" x14ac:dyDescent="0.2">
      <c r="E118" s="520"/>
      <c r="F118" s="363"/>
    </row>
    <row r="119" spans="5:6" ht="12.75" customHeight="1" x14ac:dyDescent="0.2">
      <c r="E119" s="5"/>
      <c r="F119" s="5"/>
    </row>
    <row r="120" spans="5:6" ht="12.75" customHeight="1" x14ac:dyDescent="0.2">
      <c r="E120" s="356"/>
      <c r="F120" s="356"/>
    </row>
    <row r="122" spans="5:6" ht="12.75" customHeight="1" x14ac:dyDescent="0.2"/>
    <row r="123" spans="5:6" ht="12.75" customHeight="1" x14ac:dyDescent="0.2"/>
    <row r="124" spans="5:6" ht="12.75" customHeight="1" x14ac:dyDescent="0.2"/>
    <row r="125" spans="5:6" ht="12.75" customHeight="1" x14ac:dyDescent="0.2"/>
    <row r="126" spans="5:6" ht="12.75" customHeight="1" x14ac:dyDescent="0.2"/>
    <row r="127" spans="5:6" ht="12.75" customHeight="1" x14ac:dyDescent="0.2"/>
    <row r="128" spans="5:6" ht="12.75" customHeight="1" x14ac:dyDescent="0.2"/>
    <row r="129" spans="4:4" ht="12.75" customHeight="1" x14ac:dyDescent="0.2"/>
    <row r="130" spans="4:4" ht="12.75" customHeight="1" x14ac:dyDescent="0.2">
      <c r="D130" s="6"/>
    </row>
    <row r="131" spans="4:4" ht="12.75" customHeight="1" x14ac:dyDescent="0.2">
      <c r="D131" s="6"/>
    </row>
  </sheetData>
  <autoFilter ref="A1:A131"/>
  <mergeCells count="10">
    <mergeCell ref="A94:B94"/>
    <mergeCell ref="E113:E114"/>
    <mergeCell ref="A3:E3"/>
    <mergeCell ref="A4:E4"/>
    <mergeCell ref="A7:E7"/>
    <mergeCell ref="A8:E8"/>
    <mergeCell ref="A10:A11"/>
    <mergeCell ref="B10:B11"/>
    <mergeCell ref="C10:C11"/>
    <mergeCell ref="D10:D11"/>
  </mergeCells>
  <pageMargins left="0.27559055118110237" right="0.27559055118110237" top="0.19685039370078741" bottom="0.23622047244094491" header="0" footer="0"/>
  <pageSetup paperSize="5" scale="50" orientation="portrait" r:id="rId1"/>
  <headerFooter alignWithMargins="0"/>
  <colBreaks count="1" manualBreakCount="1">
    <brk id="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36"/>
  <sheetViews>
    <sheetView showGridLines="0" zoomScale="70" zoomScaleNormal="70" workbookViewId="0">
      <selection activeCell="E30" sqref="E30"/>
    </sheetView>
  </sheetViews>
  <sheetFormatPr defaultRowHeight="12.75" x14ac:dyDescent="0.2"/>
  <cols>
    <col min="1" max="1" width="28.140625" style="2" customWidth="1"/>
    <col min="2" max="2" width="25" style="2" customWidth="1"/>
    <col min="3" max="3" width="25.7109375" style="2" customWidth="1"/>
    <col min="4" max="4" width="37.28515625" style="2" bestFit="1" customWidth="1"/>
    <col min="5" max="5" width="24.5703125" style="2" bestFit="1" customWidth="1"/>
    <col min="6" max="6" width="23.140625" style="2" bestFit="1" customWidth="1"/>
    <col min="7" max="7" width="24.5703125" style="2" bestFit="1" customWidth="1"/>
    <col min="8" max="8" width="24.42578125" style="2" bestFit="1" customWidth="1"/>
    <col min="9" max="9" width="10.5703125" style="2" bestFit="1" customWidth="1"/>
    <col min="10" max="16384" width="9.140625" style="2"/>
  </cols>
  <sheetData>
    <row r="1" spans="1:4" ht="21.75" customHeight="1" x14ac:dyDescent="0.2">
      <c r="A1" s="730" t="s">
        <v>63</v>
      </c>
      <c r="B1" s="777"/>
      <c r="C1" s="778"/>
      <c r="D1" s="779"/>
    </row>
    <row r="2" spans="1:4" ht="33.75" customHeight="1" x14ac:dyDescent="0.2">
      <c r="A2" s="738"/>
      <c r="B2" s="16" t="s">
        <v>65</v>
      </c>
      <c r="C2" s="16" t="s">
        <v>41</v>
      </c>
      <c r="D2" s="17" t="s">
        <v>136</v>
      </c>
    </row>
    <row r="3" spans="1:4" ht="15.75" x14ac:dyDescent="0.2">
      <c r="A3" s="18" t="s">
        <v>120</v>
      </c>
      <c r="B3" s="19" t="e">
        <f>SUM('BEL. PEGAWAI.OK'!E24:E25)</f>
        <v>#REF!</v>
      </c>
      <c r="C3" s="19" t="e">
        <f>SUM('BEL. PEGAWAI.OK'!F24:F25)</f>
        <v>#REF!</v>
      </c>
      <c r="D3" s="20" t="e">
        <f>(C3/B3)*100</f>
        <v>#REF!</v>
      </c>
    </row>
    <row r="4" spans="1:4" ht="15.75" x14ac:dyDescent="0.2">
      <c r="A4" s="18" t="s">
        <v>84</v>
      </c>
      <c r="B4" s="19" t="e">
        <f>SUM('BEL. BARANG.OK'!D27:D28)</f>
        <v>#REF!</v>
      </c>
      <c r="C4" s="19" t="e">
        <f>SUM('BEL. BARANG.OK'!E27:E28)</f>
        <v>#REF!</v>
      </c>
      <c r="D4" s="20" t="e">
        <f t="shared" ref="D4:D9" si="0">(C4/B4)*100</f>
        <v>#REF!</v>
      </c>
    </row>
    <row r="5" spans="1:4" ht="15.75" x14ac:dyDescent="0.2">
      <c r="A5" s="18" t="s">
        <v>119</v>
      </c>
      <c r="B5" s="19" t="e">
        <f>SUM('BEL. MODAL.OK'!D36:D37)</f>
        <v>#REF!</v>
      </c>
      <c r="C5" s="19" t="e">
        <f>SUM('BEL. MODAL.OK'!E36:E37)</f>
        <v>#REF!</v>
      </c>
      <c r="D5" s="20" t="e">
        <f t="shared" si="0"/>
        <v>#REF!</v>
      </c>
    </row>
    <row r="6" spans="1:4" ht="15.75" x14ac:dyDescent="0.2">
      <c r="A6" s="18" t="s">
        <v>137</v>
      </c>
      <c r="B6" s="19">
        <v>0</v>
      </c>
      <c r="C6" s="19">
        <v>0</v>
      </c>
      <c r="D6" s="20">
        <v>0</v>
      </c>
    </row>
    <row r="7" spans="1:4" ht="15.75" x14ac:dyDescent="0.2">
      <c r="A7" s="21" t="s">
        <v>138</v>
      </c>
      <c r="B7" s="22" t="e">
        <f>SUM(B3:B6)</f>
        <v>#REF!</v>
      </c>
      <c r="C7" s="22" t="e">
        <f>SUM(C3:C6)</f>
        <v>#REF!</v>
      </c>
      <c r="D7" s="23" t="e">
        <f t="shared" si="0"/>
        <v>#REF!</v>
      </c>
    </row>
    <row r="8" spans="1:4" ht="15.75" x14ac:dyDescent="0.2">
      <c r="A8" s="18" t="s">
        <v>139</v>
      </c>
      <c r="B8" s="24"/>
      <c r="C8" s="24">
        <v>0</v>
      </c>
      <c r="D8" s="20"/>
    </row>
    <row r="9" spans="1:4" ht="15.75" x14ac:dyDescent="0.2">
      <c r="A9" s="25" t="s">
        <v>140</v>
      </c>
      <c r="B9" s="26" t="e">
        <f>B7-B8</f>
        <v>#REF!</v>
      </c>
      <c r="C9" s="26" t="e">
        <f>SUM(C7-C8)</f>
        <v>#REF!</v>
      </c>
      <c r="D9" s="27" t="e">
        <f t="shared" si="0"/>
        <v>#REF!</v>
      </c>
    </row>
    <row r="11" spans="1:4" x14ac:dyDescent="0.2">
      <c r="C11" s="28"/>
    </row>
    <row r="12" spans="1:4" ht="15.75" x14ac:dyDescent="0.2">
      <c r="A12" s="774" t="s">
        <v>141</v>
      </c>
      <c r="B12" s="780"/>
      <c r="C12" s="774"/>
      <c r="D12" s="774" t="s">
        <v>40</v>
      </c>
    </row>
    <row r="13" spans="1:4" ht="15.75" x14ac:dyDescent="0.2">
      <c r="A13" s="730"/>
      <c r="B13" s="29" t="s">
        <v>65</v>
      </c>
      <c r="C13" s="16" t="s">
        <v>41</v>
      </c>
      <c r="D13" s="774"/>
    </row>
    <row r="14" spans="1:4" ht="15" x14ac:dyDescent="0.2">
      <c r="A14" s="30" t="s">
        <v>142</v>
      </c>
      <c r="B14" s="31" t="e">
        <f>#REF!</f>
        <v>#REF!</v>
      </c>
      <c r="C14" s="31" t="e">
        <f>#REF!</f>
        <v>#REF!</v>
      </c>
      <c r="D14" s="32" t="e">
        <f>SUM(C14/B14%)</f>
        <v>#REF!</v>
      </c>
    </row>
    <row r="15" spans="1:4" ht="15" x14ac:dyDescent="0.2">
      <c r="A15" s="33" t="s">
        <v>143</v>
      </c>
      <c r="B15" s="34">
        <v>0</v>
      </c>
      <c r="C15" s="34">
        <v>0</v>
      </c>
      <c r="D15" s="35">
        <v>0</v>
      </c>
    </row>
    <row r="16" spans="1:4" ht="15" x14ac:dyDescent="0.2">
      <c r="A16" s="33" t="s">
        <v>144</v>
      </c>
      <c r="B16" s="34">
        <v>0</v>
      </c>
      <c r="C16" s="34">
        <v>0</v>
      </c>
      <c r="D16" s="35">
        <v>0</v>
      </c>
    </row>
    <row r="17" spans="1:6" ht="15" x14ac:dyDescent="0.2">
      <c r="A17" s="33" t="s">
        <v>145</v>
      </c>
      <c r="B17" s="34">
        <v>0</v>
      </c>
      <c r="C17" s="34">
        <v>0</v>
      </c>
      <c r="D17" s="35">
        <v>0</v>
      </c>
    </row>
    <row r="18" spans="1:6" ht="15" x14ac:dyDescent="0.2">
      <c r="A18" s="33" t="s">
        <v>146</v>
      </c>
      <c r="B18" s="34">
        <v>0</v>
      </c>
      <c r="C18" s="34">
        <v>0</v>
      </c>
      <c r="D18" s="35">
        <v>0</v>
      </c>
    </row>
    <row r="19" spans="1:6" ht="15" x14ac:dyDescent="0.2">
      <c r="A19" s="33" t="s">
        <v>117</v>
      </c>
      <c r="B19" s="34" t="e">
        <f>#REF!</f>
        <v>#REF!</v>
      </c>
      <c r="C19" s="34" t="e">
        <f>#REF!</f>
        <v>#REF!</v>
      </c>
      <c r="D19" s="35" t="e">
        <f>SUM(C19/B19%)</f>
        <v>#REF!</v>
      </c>
      <c r="F19" s="366"/>
    </row>
    <row r="20" spans="1:6" ht="15" x14ac:dyDescent="0.2">
      <c r="A20" s="33" t="s">
        <v>147</v>
      </c>
      <c r="B20" s="34">
        <v>0</v>
      </c>
      <c r="C20" s="34">
        <v>0</v>
      </c>
      <c r="D20" s="35">
        <v>0</v>
      </c>
    </row>
    <row r="21" spans="1:6" ht="15" x14ac:dyDescent="0.2">
      <c r="A21" s="33" t="s">
        <v>148</v>
      </c>
      <c r="B21" s="34">
        <v>0</v>
      </c>
      <c r="C21" s="34">
        <v>0</v>
      </c>
      <c r="D21" s="35">
        <v>0</v>
      </c>
    </row>
    <row r="22" spans="1:6" ht="15" x14ac:dyDescent="0.2">
      <c r="A22" s="33" t="s">
        <v>149</v>
      </c>
      <c r="B22" s="34">
        <v>0</v>
      </c>
      <c r="C22" s="34">
        <v>0</v>
      </c>
      <c r="D22" s="35">
        <v>0</v>
      </c>
    </row>
    <row r="23" spans="1:6" ht="15" x14ac:dyDescent="0.2">
      <c r="A23" s="36" t="s">
        <v>150</v>
      </c>
      <c r="B23" s="37">
        <v>0</v>
      </c>
      <c r="C23" s="37">
        <v>0</v>
      </c>
      <c r="D23" s="38">
        <v>0</v>
      </c>
    </row>
    <row r="24" spans="1:6" ht="21" customHeight="1" x14ac:dyDescent="0.2">
      <c r="A24" s="39" t="s">
        <v>140</v>
      </c>
      <c r="B24" s="40" t="e">
        <f>SUM(B14:B23)</f>
        <v>#REF!</v>
      </c>
      <c r="C24" s="40" t="e">
        <f>SUM(C14:C23)</f>
        <v>#REF!</v>
      </c>
      <c r="D24" s="41" t="e">
        <f>SUM(C24/B24%)</f>
        <v>#REF!</v>
      </c>
    </row>
    <row r="27" spans="1:6" ht="15.75" x14ac:dyDescent="0.25">
      <c r="A27" s="774" t="s">
        <v>0</v>
      </c>
      <c r="B27" s="775"/>
      <c r="C27" s="776"/>
      <c r="D27" s="774" t="s">
        <v>40</v>
      </c>
    </row>
    <row r="28" spans="1:6" ht="15.75" x14ac:dyDescent="0.25">
      <c r="A28" s="774"/>
      <c r="B28" s="42" t="s">
        <v>65</v>
      </c>
      <c r="C28" s="42" t="s">
        <v>41</v>
      </c>
      <c r="D28" s="774"/>
    </row>
    <row r="29" spans="1:6" ht="63" x14ac:dyDescent="0.25">
      <c r="A29" s="43" t="s">
        <v>151</v>
      </c>
      <c r="B29" s="19" t="e">
        <f>SUM(#REF!)</f>
        <v>#REF!</v>
      </c>
      <c r="C29" s="44" t="e">
        <f>SUM(#REF!)</f>
        <v>#REF!</v>
      </c>
      <c r="D29" s="45" t="e">
        <f>C29/B29*100</f>
        <v>#REF!</v>
      </c>
    </row>
    <row r="30" spans="1:6" ht="47.25" x14ac:dyDescent="0.25">
      <c r="A30" s="46" t="s">
        <v>152</v>
      </c>
      <c r="B30" s="19" t="e">
        <f>SUM(#REF!)</f>
        <v>#REF!</v>
      </c>
      <c r="C30" s="47" t="e">
        <f>SUM(#REF!)</f>
        <v>#REF!</v>
      </c>
      <c r="D30" s="48" t="e">
        <f>C30/B30*100</f>
        <v>#REF!</v>
      </c>
    </row>
    <row r="31" spans="1:6" ht="63" x14ac:dyDescent="0.25">
      <c r="A31" s="46" t="s">
        <v>153</v>
      </c>
      <c r="B31" s="19">
        <v>0</v>
      </c>
      <c r="C31" s="19">
        <v>0</v>
      </c>
      <c r="D31" s="48">
        <v>0</v>
      </c>
    </row>
    <row r="32" spans="1:6" ht="31.5" x14ac:dyDescent="0.25">
      <c r="A32" s="46" t="s">
        <v>154</v>
      </c>
      <c r="B32" s="19">
        <v>0</v>
      </c>
      <c r="C32" s="19">
        <v>0</v>
      </c>
      <c r="D32" s="48">
        <v>0</v>
      </c>
    </row>
    <row r="33" spans="1:4" ht="31.5" x14ac:dyDescent="0.25">
      <c r="A33" s="46" t="s">
        <v>155</v>
      </c>
      <c r="B33" s="19">
        <v>0</v>
      </c>
      <c r="C33" s="19">
        <v>0</v>
      </c>
      <c r="D33" s="48">
        <v>0</v>
      </c>
    </row>
    <row r="34" spans="1:4" ht="31.5" x14ac:dyDescent="0.2">
      <c r="A34" s="49" t="s">
        <v>156</v>
      </c>
      <c r="B34" s="19">
        <v>0</v>
      </c>
      <c r="C34" s="19">
        <v>0</v>
      </c>
      <c r="D34" s="48">
        <v>0</v>
      </c>
    </row>
    <row r="35" spans="1:4" ht="47.25" x14ac:dyDescent="0.25">
      <c r="A35" s="46" t="s">
        <v>157</v>
      </c>
      <c r="B35" s="19">
        <v>0</v>
      </c>
      <c r="C35" s="19">
        <v>0</v>
      </c>
      <c r="D35" s="48">
        <v>0</v>
      </c>
    </row>
    <row r="36" spans="1:4" ht="31.5" x14ac:dyDescent="0.25">
      <c r="A36" s="46" t="s">
        <v>158</v>
      </c>
      <c r="B36" s="19">
        <v>0</v>
      </c>
      <c r="C36" s="19">
        <v>0</v>
      </c>
      <c r="D36" s="48">
        <v>0</v>
      </c>
    </row>
    <row r="37" spans="1:4" ht="31.5" x14ac:dyDescent="0.25">
      <c r="A37" s="46" t="s">
        <v>159</v>
      </c>
      <c r="B37" s="19">
        <v>0</v>
      </c>
      <c r="C37" s="19">
        <v>0</v>
      </c>
      <c r="D37" s="48">
        <v>0</v>
      </c>
    </row>
    <row r="38" spans="1:4" ht="63" x14ac:dyDescent="0.25">
      <c r="A38" s="46" t="s">
        <v>160</v>
      </c>
      <c r="B38" s="19">
        <v>0</v>
      </c>
      <c r="C38" s="19">
        <v>0</v>
      </c>
      <c r="D38" s="48">
        <v>0</v>
      </c>
    </row>
    <row r="39" spans="1:4" ht="47.25" x14ac:dyDescent="0.25">
      <c r="A39" s="46" t="s">
        <v>161</v>
      </c>
      <c r="B39" s="19">
        <v>0</v>
      </c>
      <c r="C39" s="19">
        <v>0</v>
      </c>
      <c r="D39" s="48">
        <v>0</v>
      </c>
    </row>
    <row r="40" spans="1:4" ht="63" x14ac:dyDescent="0.25">
      <c r="A40" s="46" t="s">
        <v>162</v>
      </c>
      <c r="B40" s="19">
        <v>0</v>
      </c>
      <c r="C40" s="19">
        <v>0</v>
      </c>
      <c r="D40" s="48">
        <v>0</v>
      </c>
    </row>
    <row r="41" spans="1:4" ht="31.5" x14ac:dyDescent="0.25">
      <c r="A41" s="46" t="s">
        <v>163</v>
      </c>
      <c r="B41" s="19">
        <v>0</v>
      </c>
      <c r="C41" s="19">
        <v>0</v>
      </c>
      <c r="D41" s="45">
        <v>0</v>
      </c>
    </row>
    <row r="42" spans="1:4" ht="15.75" x14ac:dyDescent="0.2">
      <c r="A42" s="50" t="s">
        <v>140</v>
      </c>
      <c r="B42" s="51" t="e">
        <f>SUM(B29:B41)</f>
        <v>#REF!</v>
      </c>
      <c r="C42" s="51" t="e">
        <f>SUM(C29:C41)</f>
        <v>#REF!</v>
      </c>
      <c r="D42" s="52" t="e">
        <f>IF(B42&gt;0,C42/B42*100,0)</f>
        <v>#REF!</v>
      </c>
    </row>
    <row r="45" spans="1:4" ht="15.75" x14ac:dyDescent="0.2">
      <c r="A45" s="730" t="s">
        <v>63</v>
      </c>
      <c r="B45" s="739"/>
      <c r="C45" s="741"/>
      <c r="D45" s="300"/>
    </row>
    <row r="46" spans="1:4" ht="15.75" x14ac:dyDescent="0.2">
      <c r="A46" s="738"/>
      <c r="B46" s="740"/>
      <c r="C46" s="741"/>
      <c r="D46" s="300"/>
    </row>
    <row r="47" spans="1:4" ht="15.75" x14ac:dyDescent="0.25">
      <c r="A47" s="18" t="s">
        <v>120</v>
      </c>
      <c r="B47" s="304" t="e">
        <f>C3</f>
        <v>#REF!</v>
      </c>
      <c r="C47" s="296"/>
      <c r="D47" s="297"/>
    </row>
    <row r="48" spans="1:4" ht="15.75" x14ac:dyDescent="0.25">
      <c r="A48" s="18" t="s">
        <v>84</v>
      </c>
      <c r="B48" s="305" t="e">
        <f>C4</f>
        <v>#REF!</v>
      </c>
      <c r="C48" s="296"/>
      <c r="D48" s="298"/>
    </row>
    <row r="49" spans="1:9" ht="15.75" x14ac:dyDescent="0.25">
      <c r="A49" s="18" t="s">
        <v>119</v>
      </c>
      <c r="B49" s="304" t="e">
        <f>C5</f>
        <v>#REF!</v>
      </c>
      <c r="C49" s="296"/>
      <c r="D49" s="298"/>
    </row>
    <row r="50" spans="1:9" ht="15.75" x14ac:dyDescent="0.2">
      <c r="A50" s="21" t="s">
        <v>138</v>
      </c>
      <c r="B50" s="306" t="e">
        <f>SUM(B47:B49)</f>
        <v>#REF!</v>
      </c>
      <c r="C50" s="301"/>
      <c r="D50" s="298"/>
    </row>
    <row r="51" spans="1:9" ht="15.75" x14ac:dyDescent="0.2">
      <c r="A51" s="18" t="s">
        <v>139</v>
      </c>
      <c r="B51" s="307">
        <f>C8</f>
        <v>0</v>
      </c>
      <c r="C51" s="299"/>
      <c r="D51" s="298"/>
    </row>
    <row r="52" spans="1:9" ht="15.75" x14ac:dyDescent="0.2">
      <c r="A52" s="25" t="s">
        <v>140</v>
      </c>
      <c r="B52" s="308" t="e">
        <f>B50-B51</f>
        <v>#REF!</v>
      </c>
      <c r="C52" s="302"/>
      <c r="D52" s="303"/>
    </row>
    <row r="55" spans="1:9" ht="18" x14ac:dyDescent="0.2">
      <c r="A55" s="773" t="s">
        <v>164</v>
      </c>
      <c r="B55" s="770" t="s">
        <v>165</v>
      </c>
      <c r="C55" s="768" t="s">
        <v>166</v>
      </c>
      <c r="D55" s="768" t="s">
        <v>167</v>
      </c>
      <c r="E55" s="769" t="s">
        <v>168</v>
      </c>
      <c r="F55" s="769"/>
      <c r="G55" s="769"/>
      <c r="H55" s="768" t="s">
        <v>169</v>
      </c>
      <c r="I55" s="770" t="s">
        <v>40</v>
      </c>
    </row>
    <row r="56" spans="1:9" ht="18" x14ac:dyDescent="0.2">
      <c r="A56" s="773"/>
      <c r="B56" s="771"/>
      <c r="C56" s="768"/>
      <c r="D56" s="768"/>
      <c r="E56" s="53" t="s">
        <v>170</v>
      </c>
      <c r="F56" s="53" t="s">
        <v>171</v>
      </c>
      <c r="G56" s="53" t="s">
        <v>172</v>
      </c>
      <c r="H56" s="768"/>
      <c r="I56" s="771"/>
    </row>
    <row r="57" spans="1:9" ht="15.75" x14ac:dyDescent="0.2">
      <c r="A57" s="54">
        <v>1</v>
      </c>
      <c r="B57" s="54">
        <v>2</v>
      </c>
      <c r="C57" s="54">
        <v>3</v>
      </c>
      <c r="D57" s="54">
        <v>4</v>
      </c>
      <c r="E57" s="54">
        <v>5</v>
      </c>
      <c r="F57" s="54">
        <v>6</v>
      </c>
      <c r="G57" s="54">
        <v>7</v>
      </c>
      <c r="H57" s="54">
        <v>8</v>
      </c>
      <c r="I57" s="54">
        <v>9</v>
      </c>
    </row>
    <row r="58" spans="1:9" ht="15" x14ac:dyDescent="0.25">
      <c r="A58" s="55" t="s">
        <v>173</v>
      </c>
      <c r="B58" s="56" t="s">
        <v>174</v>
      </c>
      <c r="C58" s="57"/>
      <c r="D58" s="58"/>
      <c r="E58" s="58"/>
      <c r="F58" s="58"/>
      <c r="G58" s="58"/>
      <c r="H58" s="58"/>
      <c r="I58" s="59"/>
    </row>
    <row r="59" spans="1:9" ht="15" x14ac:dyDescent="0.25">
      <c r="A59" s="60" t="s">
        <v>173</v>
      </c>
      <c r="B59" s="61" t="s">
        <v>118</v>
      </c>
      <c r="C59" s="62" t="e">
        <f>#REF!+#REF!+#REF!</f>
        <v>#REF!</v>
      </c>
      <c r="D59" s="62" t="e">
        <f>#REF!+#REF!+#REF!</f>
        <v>#REF!</v>
      </c>
      <c r="E59" s="63" t="e">
        <f>#REF!+#REF!+#REF!</f>
        <v>#REF!</v>
      </c>
      <c r="F59" s="63">
        <v>0</v>
      </c>
      <c r="G59" s="63" t="e">
        <f>E59-F59</f>
        <v>#REF!</v>
      </c>
      <c r="H59" s="63" t="e">
        <f>D59-G59</f>
        <v>#REF!</v>
      </c>
      <c r="I59" s="59" t="e">
        <f>SUM(G59/D59%)</f>
        <v>#REF!</v>
      </c>
    </row>
    <row r="60" spans="1:9" ht="15" x14ac:dyDescent="0.25">
      <c r="A60" s="60" t="s">
        <v>175</v>
      </c>
      <c r="B60" s="61" t="s">
        <v>145</v>
      </c>
      <c r="C60" s="64">
        <v>0</v>
      </c>
      <c r="D60" s="64">
        <v>0</v>
      </c>
      <c r="E60" s="63">
        <v>0</v>
      </c>
      <c r="F60" s="63">
        <v>0</v>
      </c>
      <c r="G60" s="63">
        <v>0</v>
      </c>
      <c r="H60" s="63">
        <v>0</v>
      </c>
      <c r="I60" s="59">
        <v>0</v>
      </c>
    </row>
    <row r="61" spans="1:9" ht="15" x14ac:dyDescent="0.25">
      <c r="A61" s="60" t="s">
        <v>176</v>
      </c>
      <c r="B61" s="61" t="s">
        <v>117</v>
      </c>
      <c r="C61" s="62" t="e">
        <f>#REF!</f>
        <v>#REF!</v>
      </c>
      <c r="D61" s="62" t="e">
        <f>#REF!</f>
        <v>#REF!</v>
      </c>
      <c r="E61" s="63" t="e">
        <f>#REF!</f>
        <v>#REF!</v>
      </c>
      <c r="F61" s="63">
        <v>0</v>
      </c>
      <c r="G61" s="63" t="e">
        <f>E61-F61</f>
        <v>#REF!</v>
      </c>
      <c r="H61" s="63" t="e">
        <f>D61-G61</f>
        <v>#REF!</v>
      </c>
      <c r="I61" s="59" t="e">
        <f>SUM(G61/D61%)</f>
        <v>#REF!</v>
      </c>
    </row>
    <row r="62" spans="1:9" ht="15" x14ac:dyDescent="0.2">
      <c r="A62" s="65"/>
      <c r="B62" s="66"/>
      <c r="C62" s="67"/>
      <c r="D62" s="67"/>
      <c r="E62" s="67"/>
      <c r="F62" s="67"/>
      <c r="G62" s="67"/>
      <c r="H62" s="67"/>
      <c r="I62" s="68"/>
    </row>
    <row r="63" spans="1:9" ht="15" x14ac:dyDescent="0.2">
      <c r="A63" s="69"/>
      <c r="B63" s="70" t="s">
        <v>177</v>
      </c>
      <c r="C63" s="71" t="e">
        <f t="shared" ref="C63:H63" si="1">SUM(C59:C62)</f>
        <v>#REF!</v>
      </c>
      <c r="D63" s="71" t="e">
        <f t="shared" si="1"/>
        <v>#REF!</v>
      </c>
      <c r="E63" s="71" t="e">
        <f t="shared" si="1"/>
        <v>#REF!</v>
      </c>
      <c r="F63" s="71">
        <f t="shared" si="1"/>
        <v>0</v>
      </c>
      <c r="G63" s="71" t="e">
        <f t="shared" si="1"/>
        <v>#REF!</v>
      </c>
      <c r="H63" s="71" t="e">
        <f t="shared" si="1"/>
        <v>#REF!</v>
      </c>
      <c r="I63" s="72" t="e">
        <f>SUM(G63/D63%)</f>
        <v>#REF!</v>
      </c>
    </row>
    <row r="64" spans="1:9" ht="15" x14ac:dyDescent="0.2">
      <c r="A64" s="73"/>
      <c r="B64" s="74"/>
      <c r="C64" s="75"/>
      <c r="D64" s="75"/>
      <c r="E64" s="75"/>
      <c r="F64" s="75"/>
      <c r="G64" s="75"/>
      <c r="H64" s="75"/>
      <c r="I64" s="76"/>
    </row>
    <row r="65" spans="1:9" ht="15" x14ac:dyDescent="0.25">
      <c r="A65" s="77" t="s">
        <v>178</v>
      </c>
      <c r="B65" s="78" t="s">
        <v>179</v>
      </c>
      <c r="C65" s="79"/>
      <c r="D65" s="80"/>
      <c r="E65" s="80"/>
      <c r="F65" s="80"/>
      <c r="G65" s="80"/>
      <c r="H65" s="81"/>
      <c r="I65" s="82"/>
    </row>
    <row r="66" spans="1:9" ht="15" x14ac:dyDescent="0.25">
      <c r="A66" s="83" t="s">
        <v>173</v>
      </c>
      <c r="B66" s="61" t="s">
        <v>118</v>
      </c>
      <c r="C66" s="367" t="e">
        <f>#REF!</f>
        <v>#REF!</v>
      </c>
      <c r="D66" s="367" t="e">
        <f>#REF!</f>
        <v>#REF!</v>
      </c>
      <c r="E66" s="84" t="e">
        <f>#REF!</f>
        <v>#REF!</v>
      </c>
      <c r="F66" s="64">
        <v>0</v>
      </c>
      <c r="G66" s="63" t="e">
        <f>E66-F66</f>
        <v>#REF!</v>
      </c>
      <c r="H66" s="85" t="e">
        <f>D66-G66</f>
        <v>#REF!</v>
      </c>
      <c r="I66" s="82" t="e">
        <f>SUM(G66/D66%)</f>
        <v>#REF!</v>
      </c>
    </row>
    <row r="67" spans="1:9" ht="15" x14ac:dyDescent="0.25">
      <c r="A67" s="83" t="s">
        <v>178</v>
      </c>
      <c r="B67" s="61" t="s">
        <v>180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81">
        <v>0</v>
      </c>
      <c r="I67" s="82">
        <v>0</v>
      </c>
    </row>
    <row r="68" spans="1:9" ht="15" x14ac:dyDescent="0.25">
      <c r="A68" s="83" t="s">
        <v>181</v>
      </c>
      <c r="B68" s="61" t="s">
        <v>182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81">
        <v>0</v>
      </c>
      <c r="I68" s="82">
        <v>0</v>
      </c>
    </row>
    <row r="69" spans="1:9" ht="15" x14ac:dyDescent="0.25">
      <c r="A69" s="83" t="s">
        <v>175</v>
      </c>
      <c r="B69" s="86" t="s">
        <v>145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81">
        <v>0</v>
      </c>
      <c r="I69" s="82">
        <v>0</v>
      </c>
    </row>
    <row r="70" spans="1:9" ht="15" x14ac:dyDescent="0.25">
      <c r="A70" s="83" t="s">
        <v>183</v>
      </c>
      <c r="B70" s="86" t="s">
        <v>184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81">
        <v>0</v>
      </c>
      <c r="I70" s="82">
        <v>0</v>
      </c>
    </row>
    <row r="71" spans="1:9" ht="15" x14ac:dyDescent="0.25">
      <c r="A71" s="83" t="s">
        <v>176</v>
      </c>
      <c r="B71" s="86" t="s">
        <v>117</v>
      </c>
      <c r="C71" s="84" t="e">
        <f>#REF!+#REF!</f>
        <v>#REF!</v>
      </c>
      <c r="D71" s="84" t="e">
        <f>#REF!+#REF!</f>
        <v>#REF!</v>
      </c>
      <c r="E71" s="84" t="e">
        <f>#REF!+#REF!</f>
        <v>#REF!</v>
      </c>
      <c r="F71" s="64">
        <v>0</v>
      </c>
      <c r="G71" s="63" t="e">
        <f>E71-F71</f>
        <v>#REF!</v>
      </c>
      <c r="H71" s="85" t="e">
        <f>D71-G71</f>
        <v>#REF!</v>
      </c>
      <c r="I71" s="82" t="e">
        <f>SUM(G71/D71%)</f>
        <v>#REF!</v>
      </c>
    </row>
    <row r="72" spans="1:9" ht="15" x14ac:dyDescent="0.25">
      <c r="A72" s="60" t="s">
        <v>185</v>
      </c>
      <c r="B72" s="87" t="s">
        <v>186</v>
      </c>
      <c r="C72" s="88"/>
      <c r="D72" s="88">
        <v>0</v>
      </c>
      <c r="E72" s="88">
        <v>0</v>
      </c>
      <c r="F72" s="88">
        <v>0</v>
      </c>
      <c r="G72" s="88">
        <v>0</v>
      </c>
      <c r="H72" s="89">
        <v>0</v>
      </c>
      <c r="I72" s="59">
        <v>0</v>
      </c>
    </row>
    <row r="73" spans="1:9" ht="15" x14ac:dyDescent="0.2">
      <c r="A73" s="69"/>
      <c r="B73" s="70" t="s">
        <v>177</v>
      </c>
      <c r="C73" s="71" t="e">
        <f t="shared" ref="C73:H73" si="2">SUM(C66:C72)</f>
        <v>#REF!</v>
      </c>
      <c r="D73" s="71" t="e">
        <f t="shared" si="2"/>
        <v>#REF!</v>
      </c>
      <c r="E73" s="71" t="e">
        <f t="shared" si="2"/>
        <v>#REF!</v>
      </c>
      <c r="F73" s="71">
        <f t="shared" si="2"/>
        <v>0</v>
      </c>
      <c r="G73" s="71" t="e">
        <f t="shared" si="2"/>
        <v>#REF!</v>
      </c>
      <c r="H73" s="90" t="e">
        <f t="shared" si="2"/>
        <v>#REF!</v>
      </c>
      <c r="I73" s="91" t="e">
        <f>SUM(G73/D73%)</f>
        <v>#REF!</v>
      </c>
    </row>
    <row r="74" spans="1:9" ht="15" x14ac:dyDescent="0.25">
      <c r="A74" s="73"/>
      <c r="B74" s="74"/>
      <c r="C74" s="92"/>
      <c r="D74" s="93"/>
      <c r="E74" s="93"/>
      <c r="F74" s="93"/>
      <c r="G74" s="93"/>
      <c r="H74" s="75"/>
      <c r="I74" s="76"/>
    </row>
    <row r="75" spans="1:9" ht="15" x14ac:dyDescent="0.25">
      <c r="A75" s="77" t="s">
        <v>181</v>
      </c>
      <c r="B75" s="94" t="s">
        <v>187</v>
      </c>
      <c r="C75" s="95"/>
      <c r="D75" s="96"/>
      <c r="E75" s="96"/>
      <c r="F75" s="96"/>
      <c r="G75" s="96"/>
      <c r="H75" s="96"/>
      <c r="I75" s="97"/>
    </row>
    <row r="76" spans="1:9" ht="15" x14ac:dyDescent="0.25">
      <c r="A76" s="83" t="s">
        <v>173</v>
      </c>
      <c r="B76" s="61" t="s">
        <v>118</v>
      </c>
      <c r="C76" s="98">
        <v>0</v>
      </c>
      <c r="D76" s="81">
        <v>0</v>
      </c>
      <c r="E76" s="81">
        <v>0</v>
      </c>
      <c r="F76" s="81">
        <v>0</v>
      </c>
      <c r="G76" s="81">
        <v>0</v>
      </c>
      <c r="H76" s="81">
        <v>0</v>
      </c>
      <c r="I76" s="82">
        <v>0</v>
      </c>
    </row>
    <row r="77" spans="1:9" ht="15" x14ac:dyDescent="0.25">
      <c r="A77" s="83" t="s">
        <v>175</v>
      </c>
      <c r="B77" s="61" t="s">
        <v>145</v>
      </c>
      <c r="C77" s="98">
        <v>0</v>
      </c>
      <c r="D77" s="81">
        <v>0</v>
      </c>
      <c r="E77" s="81">
        <v>0</v>
      </c>
      <c r="F77" s="81">
        <v>0</v>
      </c>
      <c r="G77" s="81">
        <v>0</v>
      </c>
      <c r="H77" s="81">
        <v>0</v>
      </c>
      <c r="I77" s="82">
        <v>0</v>
      </c>
    </row>
    <row r="78" spans="1:9" ht="15" x14ac:dyDescent="0.2">
      <c r="A78" s="99"/>
      <c r="B78" s="100"/>
      <c r="C78" s="75"/>
      <c r="D78" s="75"/>
      <c r="E78" s="75"/>
      <c r="F78" s="75"/>
      <c r="G78" s="75"/>
      <c r="H78" s="75"/>
      <c r="I78" s="101"/>
    </row>
    <row r="79" spans="1:9" ht="15" x14ac:dyDescent="0.2">
      <c r="A79" s="69"/>
      <c r="B79" s="70" t="s">
        <v>177</v>
      </c>
      <c r="C79" s="90">
        <f t="shared" ref="C79:H79" si="3">SUM(C76:C77)</f>
        <v>0</v>
      </c>
      <c r="D79" s="90">
        <f t="shared" si="3"/>
        <v>0</v>
      </c>
      <c r="E79" s="90">
        <f t="shared" si="3"/>
        <v>0</v>
      </c>
      <c r="F79" s="90">
        <f t="shared" si="3"/>
        <v>0</v>
      </c>
      <c r="G79" s="90">
        <f t="shared" si="3"/>
        <v>0</v>
      </c>
      <c r="H79" s="90">
        <f t="shared" si="3"/>
        <v>0</v>
      </c>
      <c r="I79" s="102">
        <v>0</v>
      </c>
    </row>
    <row r="80" spans="1:9" ht="15" x14ac:dyDescent="0.2">
      <c r="A80" s="99"/>
      <c r="B80" s="100"/>
      <c r="C80" s="75"/>
      <c r="D80" s="75"/>
      <c r="E80" s="75"/>
      <c r="F80" s="75"/>
      <c r="G80" s="75"/>
      <c r="H80" s="75"/>
      <c r="I80" s="101"/>
    </row>
    <row r="81" spans="1:9" ht="15" x14ac:dyDescent="0.25">
      <c r="A81" s="77" t="s">
        <v>175</v>
      </c>
      <c r="B81" s="78" t="s">
        <v>188</v>
      </c>
      <c r="C81" s="95"/>
      <c r="D81" s="103"/>
      <c r="E81" s="103"/>
      <c r="F81" s="103"/>
      <c r="G81" s="103"/>
      <c r="H81" s="103"/>
      <c r="I81" s="104"/>
    </row>
    <row r="82" spans="1:9" ht="15" x14ac:dyDescent="0.25">
      <c r="A82" s="83" t="s">
        <v>173</v>
      </c>
      <c r="B82" s="61" t="s">
        <v>118</v>
      </c>
      <c r="C82" s="98">
        <v>0</v>
      </c>
      <c r="D82" s="81">
        <v>0</v>
      </c>
      <c r="E82" s="81">
        <v>0</v>
      </c>
      <c r="F82" s="81">
        <v>0</v>
      </c>
      <c r="G82" s="81">
        <v>0</v>
      </c>
      <c r="H82" s="85">
        <f>SUM(D82-G82)</f>
        <v>0</v>
      </c>
      <c r="I82" s="82">
        <v>0</v>
      </c>
    </row>
    <row r="83" spans="1:9" ht="15" x14ac:dyDescent="0.2">
      <c r="A83" s="99"/>
      <c r="B83" s="100"/>
      <c r="C83" s="105"/>
      <c r="D83" s="105"/>
      <c r="E83" s="106"/>
      <c r="F83" s="105"/>
      <c r="G83" s="105"/>
      <c r="H83" s="105"/>
      <c r="I83" s="101"/>
    </row>
    <row r="84" spans="1:9" ht="15" x14ac:dyDescent="0.2">
      <c r="A84" s="69"/>
      <c r="B84" s="70" t="s">
        <v>177</v>
      </c>
      <c r="C84" s="90">
        <f t="shared" ref="C84:I84" si="4">SUM(C82:C83)</f>
        <v>0</v>
      </c>
      <c r="D84" s="90">
        <f t="shared" si="4"/>
        <v>0</v>
      </c>
      <c r="E84" s="90">
        <f t="shared" si="4"/>
        <v>0</v>
      </c>
      <c r="F84" s="90">
        <f t="shared" si="4"/>
        <v>0</v>
      </c>
      <c r="G84" s="90">
        <f t="shared" si="4"/>
        <v>0</v>
      </c>
      <c r="H84" s="90">
        <f t="shared" si="4"/>
        <v>0</v>
      </c>
      <c r="I84" s="90">
        <f t="shared" si="4"/>
        <v>0</v>
      </c>
    </row>
    <row r="85" spans="1:9" ht="15" x14ac:dyDescent="0.2">
      <c r="A85" s="107"/>
      <c r="B85" s="108"/>
      <c r="C85" s="109"/>
      <c r="D85" s="109"/>
      <c r="E85" s="109"/>
      <c r="F85" s="109"/>
      <c r="G85" s="109"/>
      <c r="H85" s="109"/>
      <c r="I85" s="59"/>
    </row>
    <row r="86" spans="1:9" ht="15" x14ac:dyDescent="0.25">
      <c r="A86" s="110" t="s">
        <v>183</v>
      </c>
      <c r="B86" s="56" t="s">
        <v>189</v>
      </c>
      <c r="C86" s="111"/>
      <c r="D86" s="112"/>
      <c r="E86" s="112"/>
      <c r="F86" s="112"/>
      <c r="G86" s="112"/>
      <c r="H86" s="112"/>
      <c r="I86" s="113"/>
    </row>
    <row r="87" spans="1:9" ht="15" x14ac:dyDescent="0.25">
      <c r="A87" s="60" t="s">
        <v>173</v>
      </c>
      <c r="B87" s="114" t="s">
        <v>118</v>
      </c>
      <c r="C87" s="115">
        <v>0</v>
      </c>
      <c r="D87" s="89">
        <v>0</v>
      </c>
      <c r="E87" s="89">
        <v>0</v>
      </c>
      <c r="F87" s="89">
        <v>0</v>
      </c>
      <c r="G87" s="89">
        <v>0</v>
      </c>
      <c r="H87" s="89">
        <v>0</v>
      </c>
      <c r="I87" s="59">
        <v>0</v>
      </c>
    </row>
    <row r="88" spans="1:9" ht="15" x14ac:dyDescent="0.25">
      <c r="A88" s="60" t="s">
        <v>175</v>
      </c>
      <c r="B88" s="114" t="s">
        <v>145</v>
      </c>
      <c r="C88" s="115">
        <v>0</v>
      </c>
      <c r="D88" s="89">
        <v>0</v>
      </c>
      <c r="E88" s="89">
        <v>0</v>
      </c>
      <c r="F88" s="89">
        <v>0</v>
      </c>
      <c r="G88" s="89">
        <v>0</v>
      </c>
      <c r="H88" s="89">
        <v>0</v>
      </c>
      <c r="I88" s="59">
        <v>0</v>
      </c>
    </row>
    <row r="89" spans="1:9" ht="15" x14ac:dyDescent="0.2">
      <c r="A89" s="99"/>
      <c r="B89" s="100"/>
      <c r="C89" s="75"/>
      <c r="D89" s="75"/>
      <c r="E89" s="75"/>
      <c r="F89" s="75"/>
      <c r="G89" s="75"/>
      <c r="H89" s="75"/>
      <c r="I89" s="101"/>
    </row>
    <row r="90" spans="1:9" ht="15" x14ac:dyDescent="0.2">
      <c r="A90" s="69"/>
      <c r="B90" s="70" t="s">
        <v>177</v>
      </c>
      <c r="C90" s="90">
        <f t="shared" ref="C90:H90" si="5">SUM(C87:C89)</f>
        <v>0</v>
      </c>
      <c r="D90" s="90">
        <f t="shared" si="5"/>
        <v>0</v>
      </c>
      <c r="E90" s="90">
        <f t="shared" si="5"/>
        <v>0</v>
      </c>
      <c r="F90" s="90">
        <f t="shared" si="5"/>
        <v>0</v>
      </c>
      <c r="G90" s="90">
        <f t="shared" si="5"/>
        <v>0</v>
      </c>
      <c r="H90" s="90">
        <f t="shared" si="5"/>
        <v>0</v>
      </c>
      <c r="I90" s="91">
        <v>0</v>
      </c>
    </row>
    <row r="91" spans="1:9" ht="30" x14ac:dyDescent="0.2">
      <c r="A91" s="69"/>
      <c r="B91" s="70" t="s">
        <v>190</v>
      </c>
      <c r="C91" s="116" t="e">
        <f t="shared" ref="C91:H91" si="6">+C63+C73+C79+C84+C90</f>
        <v>#REF!</v>
      </c>
      <c r="D91" s="116" t="e">
        <f t="shared" si="6"/>
        <v>#REF!</v>
      </c>
      <c r="E91" s="116" t="e">
        <f t="shared" si="6"/>
        <v>#REF!</v>
      </c>
      <c r="F91" s="116">
        <f t="shared" si="6"/>
        <v>0</v>
      </c>
      <c r="G91" s="116" t="e">
        <f t="shared" si="6"/>
        <v>#REF!</v>
      </c>
      <c r="H91" s="116" t="e">
        <f t="shared" si="6"/>
        <v>#REF!</v>
      </c>
      <c r="I91" s="91" t="e">
        <f>SUM(G91/D91%)</f>
        <v>#REF!</v>
      </c>
    </row>
    <row r="92" spans="1:9" x14ac:dyDescent="0.2">
      <c r="C92" s="28"/>
    </row>
    <row r="93" spans="1:9" x14ac:dyDescent="0.2">
      <c r="C93" s="28"/>
    </row>
    <row r="94" spans="1:9" ht="18" x14ac:dyDescent="0.2">
      <c r="A94" s="772" t="s">
        <v>164</v>
      </c>
      <c r="B94" s="770" t="s">
        <v>165</v>
      </c>
      <c r="C94" s="768" t="s">
        <v>166</v>
      </c>
      <c r="D94" s="768" t="s">
        <v>167</v>
      </c>
      <c r="E94" s="769" t="s">
        <v>168</v>
      </c>
      <c r="F94" s="769"/>
      <c r="G94" s="769"/>
      <c r="H94" s="768" t="s">
        <v>169</v>
      </c>
      <c r="I94" s="766" t="s">
        <v>40</v>
      </c>
    </row>
    <row r="95" spans="1:9" ht="18" x14ac:dyDescent="0.2">
      <c r="A95" s="772"/>
      <c r="B95" s="771"/>
      <c r="C95" s="768"/>
      <c r="D95" s="768"/>
      <c r="E95" s="53" t="s">
        <v>170</v>
      </c>
      <c r="F95" s="53" t="s">
        <v>171</v>
      </c>
      <c r="G95" s="53" t="s">
        <v>172</v>
      </c>
      <c r="H95" s="768"/>
      <c r="I95" s="767"/>
    </row>
    <row r="96" spans="1:9" ht="15.75" x14ac:dyDescent="0.2">
      <c r="A96" s="117">
        <v>1</v>
      </c>
      <c r="B96" s="54">
        <v>2</v>
      </c>
      <c r="C96" s="54">
        <v>3</v>
      </c>
      <c r="D96" s="54">
        <v>4</v>
      </c>
      <c r="E96" s="54">
        <v>5</v>
      </c>
      <c r="F96" s="54">
        <v>6</v>
      </c>
      <c r="G96" s="54">
        <v>7</v>
      </c>
      <c r="H96" s="54">
        <v>8</v>
      </c>
      <c r="I96" s="118">
        <v>9</v>
      </c>
    </row>
    <row r="97" spans="1:9" ht="15" x14ac:dyDescent="0.2">
      <c r="A97" s="119"/>
      <c r="B97" s="70" t="s">
        <v>191</v>
      </c>
      <c r="C97" s="116" t="e">
        <f>C91</f>
        <v>#REF!</v>
      </c>
      <c r="D97" s="116" t="e">
        <f t="shared" ref="D97:I97" si="7">D91</f>
        <v>#REF!</v>
      </c>
      <c r="E97" s="116" t="e">
        <f t="shared" si="7"/>
        <v>#REF!</v>
      </c>
      <c r="F97" s="116">
        <f t="shared" si="7"/>
        <v>0</v>
      </c>
      <c r="G97" s="116" t="e">
        <f t="shared" si="7"/>
        <v>#REF!</v>
      </c>
      <c r="H97" s="116" t="e">
        <f t="shared" si="7"/>
        <v>#REF!</v>
      </c>
      <c r="I97" s="90" t="e">
        <f t="shared" si="7"/>
        <v>#REF!</v>
      </c>
    </row>
    <row r="98" spans="1:9" ht="15" x14ac:dyDescent="0.25">
      <c r="A98" s="120" t="s">
        <v>176</v>
      </c>
      <c r="B98" s="56" t="s">
        <v>192</v>
      </c>
      <c r="C98" s="57"/>
      <c r="D98" s="58"/>
      <c r="E98" s="58"/>
      <c r="F98" s="58"/>
      <c r="G98" s="58"/>
      <c r="H98" s="58"/>
      <c r="I98" s="121"/>
    </row>
    <row r="99" spans="1:9" ht="15" x14ac:dyDescent="0.25">
      <c r="A99" s="122" t="s">
        <v>173</v>
      </c>
      <c r="B99" s="114" t="s">
        <v>118</v>
      </c>
      <c r="C99" s="115">
        <v>0</v>
      </c>
      <c r="D99" s="89">
        <v>0</v>
      </c>
      <c r="E99" s="89">
        <v>0</v>
      </c>
      <c r="F99" s="89">
        <v>0</v>
      </c>
      <c r="G99" s="89">
        <v>0</v>
      </c>
      <c r="H99" s="123">
        <v>0</v>
      </c>
      <c r="I99" s="121">
        <v>0</v>
      </c>
    </row>
    <row r="100" spans="1:9" ht="15" x14ac:dyDescent="0.25">
      <c r="A100" s="122" t="s">
        <v>175</v>
      </c>
      <c r="B100" s="114" t="s">
        <v>145</v>
      </c>
      <c r="C100" s="115">
        <v>0</v>
      </c>
      <c r="D100" s="89">
        <v>0</v>
      </c>
      <c r="E100" s="89">
        <v>0</v>
      </c>
      <c r="F100" s="89">
        <v>0</v>
      </c>
      <c r="G100" s="89">
        <v>0</v>
      </c>
      <c r="H100" s="123">
        <v>0</v>
      </c>
      <c r="I100" s="121">
        <v>0</v>
      </c>
    </row>
    <row r="101" spans="1:9" ht="15" x14ac:dyDescent="0.2">
      <c r="A101" s="124"/>
      <c r="B101" s="66"/>
      <c r="C101" s="125"/>
      <c r="D101" s="125"/>
      <c r="E101" s="125"/>
      <c r="F101" s="125"/>
      <c r="G101" s="125"/>
      <c r="H101" s="125"/>
      <c r="I101" s="126"/>
    </row>
    <row r="102" spans="1:9" ht="15" x14ac:dyDescent="0.2">
      <c r="A102" s="119"/>
      <c r="B102" s="70" t="s">
        <v>177</v>
      </c>
      <c r="C102" s="90">
        <f t="shared" ref="C102:H102" si="8">SUM(C99:C101)</f>
        <v>0</v>
      </c>
      <c r="D102" s="90">
        <f t="shared" si="8"/>
        <v>0</v>
      </c>
      <c r="E102" s="90">
        <f t="shared" si="8"/>
        <v>0</v>
      </c>
      <c r="F102" s="90">
        <f t="shared" si="8"/>
        <v>0</v>
      </c>
      <c r="G102" s="90">
        <f t="shared" si="8"/>
        <v>0</v>
      </c>
      <c r="H102" s="90">
        <f t="shared" si="8"/>
        <v>0</v>
      </c>
      <c r="I102" s="127">
        <v>0</v>
      </c>
    </row>
    <row r="103" spans="1:9" ht="15" x14ac:dyDescent="0.25">
      <c r="A103" s="120" t="s">
        <v>193</v>
      </c>
      <c r="B103" s="56" t="s">
        <v>194</v>
      </c>
      <c r="C103" s="79"/>
      <c r="D103" s="80"/>
      <c r="E103" s="80"/>
      <c r="F103" s="80"/>
      <c r="G103" s="80"/>
      <c r="H103" s="89"/>
      <c r="I103" s="121"/>
    </row>
    <row r="104" spans="1:9" ht="15" x14ac:dyDescent="0.25">
      <c r="A104" s="122" t="s">
        <v>173</v>
      </c>
      <c r="B104" s="114" t="s">
        <v>118</v>
      </c>
      <c r="C104" s="115">
        <v>0</v>
      </c>
      <c r="D104" s="89">
        <v>0</v>
      </c>
      <c r="E104" s="89">
        <v>0</v>
      </c>
      <c r="F104" s="89">
        <v>0</v>
      </c>
      <c r="G104" s="89">
        <v>0</v>
      </c>
      <c r="H104" s="123">
        <v>0</v>
      </c>
      <c r="I104" s="121">
        <v>0</v>
      </c>
    </row>
    <row r="105" spans="1:9" ht="15" x14ac:dyDescent="0.25">
      <c r="A105" s="122" t="s">
        <v>175</v>
      </c>
      <c r="B105" s="114" t="s">
        <v>145</v>
      </c>
      <c r="C105" s="115">
        <v>0</v>
      </c>
      <c r="D105" s="89">
        <v>0</v>
      </c>
      <c r="E105" s="89">
        <v>0</v>
      </c>
      <c r="F105" s="89">
        <v>0</v>
      </c>
      <c r="G105" s="89">
        <v>0</v>
      </c>
      <c r="H105" s="123">
        <v>0</v>
      </c>
      <c r="I105" s="121">
        <v>0</v>
      </c>
    </row>
    <row r="106" spans="1:9" ht="15" x14ac:dyDescent="0.25">
      <c r="A106" s="122"/>
      <c r="B106" s="87"/>
      <c r="C106" s="115"/>
      <c r="D106" s="89"/>
      <c r="E106" s="89"/>
      <c r="F106" s="89"/>
      <c r="G106" s="89"/>
      <c r="H106" s="89"/>
      <c r="I106" s="121"/>
    </row>
    <row r="107" spans="1:9" ht="15" x14ac:dyDescent="0.2">
      <c r="A107" s="119"/>
      <c r="B107" s="70" t="s">
        <v>177</v>
      </c>
      <c r="C107" s="90">
        <f t="shared" ref="C107:H107" si="9">SUM(C104:C106)</f>
        <v>0</v>
      </c>
      <c r="D107" s="90">
        <f t="shared" si="9"/>
        <v>0</v>
      </c>
      <c r="E107" s="90">
        <f t="shared" si="9"/>
        <v>0</v>
      </c>
      <c r="F107" s="90">
        <f t="shared" si="9"/>
        <v>0</v>
      </c>
      <c r="G107" s="90">
        <f t="shared" si="9"/>
        <v>0</v>
      </c>
      <c r="H107" s="90">
        <f t="shared" si="9"/>
        <v>0</v>
      </c>
      <c r="I107" s="127">
        <v>0</v>
      </c>
    </row>
    <row r="108" spans="1:9" ht="15" x14ac:dyDescent="0.25">
      <c r="A108" s="120" t="s">
        <v>195</v>
      </c>
      <c r="B108" s="56" t="s">
        <v>196</v>
      </c>
      <c r="C108" s="111"/>
      <c r="D108" s="128"/>
      <c r="E108" s="128"/>
      <c r="F108" s="128"/>
      <c r="G108" s="128"/>
      <c r="H108" s="128"/>
      <c r="I108" s="129"/>
    </row>
    <row r="109" spans="1:9" ht="15" x14ac:dyDescent="0.25">
      <c r="A109" s="130" t="s">
        <v>173</v>
      </c>
      <c r="B109" s="114" t="s">
        <v>118</v>
      </c>
      <c r="C109" s="115">
        <v>0</v>
      </c>
      <c r="D109" s="89">
        <v>0</v>
      </c>
      <c r="E109" s="89">
        <v>0</v>
      </c>
      <c r="F109" s="89">
        <v>0</v>
      </c>
      <c r="G109" s="89">
        <v>0</v>
      </c>
      <c r="H109" s="123">
        <v>0</v>
      </c>
      <c r="I109" s="121">
        <v>0</v>
      </c>
    </row>
    <row r="110" spans="1:9" ht="15" x14ac:dyDescent="0.2">
      <c r="A110" s="131"/>
      <c r="B110" s="100"/>
      <c r="C110" s="75"/>
      <c r="D110" s="75"/>
      <c r="E110" s="75"/>
      <c r="F110" s="75"/>
      <c r="G110" s="75"/>
      <c r="H110" s="75"/>
      <c r="I110" s="132">
        <v>0</v>
      </c>
    </row>
    <row r="111" spans="1:9" ht="15" x14ac:dyDescent="0.2">
      <c r="A111" s="119"/>
      <c r="B111" s="70" t="s">
        <v>177</v>
      </c>
      <c r="C111" s="90">
        <f t="shared" ref="C111:H111" si="10">SUM(C109:C109)</f>
        <v>0</v>
      </c>
      <c r="D111" s="90">
        <f t="shared" si="10"/>
        <v>0</v>
      </c>
      <c r="E111" s="90">
        <f t="shared" si="10"/>
        <v>0</v>
      </c>
      <c r="F111" s="90">
        <f t="shared" si="10"/>
        <v>0</v>
      </c>
      <c r="G111" s="90">
        <f t="shared" si="10"/>
        <v>0</v>
      </c>
      <c r="H111" s="90">
        <f t="shared" si="10"/>
        <v>0</v>
      </c>
      <c r="I111" s="133">
        <v>0</v>
      </c>
    </row>
    <row r="112" spans="1:9" ht="15" x14ac:dyDescent="0.25">
      <c r="A112" s="120" t="s">
        <v>197</v>
      </c>
      <c r="B112" s="56" t="s">
        <v>198</v>
      </c>
      <c r="C112" s="111"/>
      <c r="D112" s="112"/>
      <c r="E112" s="112"/>
      <c r="F112" s="112"/>
      <c r="G112" s="112"/>
      <c r="H112" s="112"/>
      <c r="I112" s="134"/>
    </row>
    <row r="113" spans="1:9" ht="15" x14ac:dyDescent="0.25">
      <c r="A113" s="122" t="s">
        <v>173</v>
      </c>
      <c r="B113" s="114" t="s">
        <v>199</v>
      </c>
      <c r="C113" s="115">
        <v>0</v>
      </c>
      <c r="D113" s="89">
        <v>0</v>
      </c>
      <c r="E113" s="89">
        <v>0</v>
      </c>
      <c r="F113" s="89">
        <v>0</v>
      </c>
      <c r="G113" s="89">
        <v>0</v>
      </c>
      <c r="H113" s="123">
        <v>0</v>
      </c>
      <c r="I113" s="121">
        <v>0</v>
      </c>
    </row>
    <row r="114" spans="1:9" ht="15" x14ac:dyDescent="0.25">
      <c r="A114" s="122" t="s">
        <v>175</v>
      </c>
      <c r="B114" s="114" t="s">
        <v>145</v>
      </c>
      <c r="C114" s="115">
        <v>0</v>
      </c>
      <c r="D114" s="89">
        <v>0</v>
      </c>
      <c r="E114" s="89">
        <v>0</v>
      </c>
      <c r="F114" s="89">
        <v>0</v>
      </c>
      <c r="G114" s="89">
        <v>0</v>
      </c>
      <c r="H114" s="123">
        <v>0</v>
      </c>
      <c r="I114" s="121">
        <v>0</v>
      </c>
    </row>
    <row r="115" spans="1:9" ht="15" x14ac:dyDescent="0.25">
      <c r="A115" s="122" t="s">
        <v>185</v>
      </c>
      <c r="B115" s="114" t="s">
        <v>186</v>
      </c>
      <c r="C115" s="115">
        <v>0</v>
      </c>
      <c r="D115" s="89">
        <v>0</v>
      </c>
      <c r="E115" s="89">
        <v>0</v>
      </c>
      <c r="F115" s="89">
        <v>0</v>
      </c>
      <c r="G115" s="89">
        <v>0</v>
      </c>
      <c r="H115" s="123">
        <v>0</v>
      </c>
      <c r="I115" s="121">
        <v>0</v>
      </c>
    </row>
    <row r="116" spans="1:9" ht="15" x14ac:dyDescent="0.2">
      <c r="A116" s="131"/>
      <c r="B116" s="100"/>
      <c r="C116" s="105"/>
      <c r="D116" s="105"/>
      <c r="E116" s="135"/>
      <c r="F116" s="105"/>
      <c r="G116" s="105"/>
      <c r="H116" s="105"/>
      <c r="I116" s="132"/>
    </row>
    <row r="117" spans="1:9" ht="15" x14ac:dyDescent="0.2">
      <c r="A117" s="119"/>
      <c r="B117" s="70" t="s">
        <v>177</v>
      </c>
      <c r="C117" s="90">
        <f t="shared" ref="C117:H117" si="11">SUM(C113:C116)</f>
        <v>0</v>
      </c>
      <c r="D117" s="90">
        <f t="shared" si="11"/>
        <v>0</v>
      </c>
      <c r="E117" s="90">
        <f t="shared" si="11"/>
        <v>0</v>
      </c>
      <c r="F117" s="90">
        <f t="shared" si="11"/>
        <v>0</v>
      </c>
      <c r="G117" s="90">
        <f t="shared" si="11"/>
        <v>0</v>
      </c>
      <c r="H117" s="90">
        <f t="shared" si="11"/>
        <v>0</v>
      </c>
      <c r="I117" s="127">
        <v>0</v>
      </c>
    </row>
    <row r="118" spans="1:9" ht="15" x14ac:dyDescent="0.25">
      <c r="A118" s="120" t="s">
        <v>185</v>
      </c>
      <c r="B118" s="56" t="s">
        <v>200</v>
      </c>
      <c r="C118" s="111"/>
      <c r="D118" s="112"/>
      <c r="E118" s="112"/>
      <c r="F118" s="112"/>
      <c r="G118" s="112"/>
      <c r="H118" s="112"/>
      <c r="I118" s="136"/>
    </row>
    <row r="119" spans="1:9" ht="15" x14ac:dyDescent="0.25">
      <c r="A119" s="122" t="s">
        <v>173</v>
      </c>
      <c r="B119" s="114" t="s">
        <v>118</v>
      </c>
      <c r="C119" s="115">
        <v>0</v>
      </c>
      <c r="D119" s="89">
        <v>0</v>
      </c>
      <c r="E119" s="89">
        <v>0</v>
      </c>
      <c r="F119" s="89">
        <v>0</v>
      </c>
      <c r="G119" s="89">
        <v>0</v>
      </c>
      <c r="H119" s="123">
        <v>0</v>
      </c>
      <c r="I119" s="121">
        <v>0</v>
      </c>
    </row>
    <row r="120" spans="1:9" ht="15" x14ac:dyDescent="0.25">
      <c r="A120" s="122" t="s">
        <v>175</v>
      </c>
      <c r="B120" s="114" t="s">
        <v>145</v>
      </c>
      <c r="C120" s="115">
        <v>0</v>
      </c>
      <c r="D120" s="89">
        <v>0</v>
      </c>
      <c r="E120" s="89">
        <v>0</v>
      </c>
      <c r="F120" s="89">
        <v>0</v>
      </c>
      <c r="G120" s="89">
        <v>0</v>
      </c>
      <c r="H120" s="123">
        <v>0</v>
      </c>
      <c r="I120" s="121">
        <v>0</v>
      </c>
    </row>
    <row r="121" spans="1:9" ht="15" x14ac:dyDescent="0.25">
      <c r="A121" s="122" t="s">
        <v>185</v>
      </c>
      <c r="B121" s="114" t="s">
        <v>186</v>
      </c>
      <c r="C121" s="115">
        <v>0</v>
      </c>
      <c r="D121" s="89">
        <v>0</v>
      </c>
      <c r="E121" s="89">
        <v>0</v>
      </c>
      <c r="F121" s="89">
        <v>0</v>
      </c>
      <c r="G121" s="89">
        <v>0</v>
      </c>
      <c r="H121" s="123">
        <v>0</v>
      </c>
      <c r="I121" s="121">
        <v>0</v>
      </c>
    </row>
    <row r="122" spans="1:9" ht="15" x14ac:dyDescent="0.2">
      <c r="A122" s="131"/>
      <c r="B122" s="100"/>
      <c r="C122" s="75"/>
      <c r="D122" s="75"/>
      <c r="E122" s="75"/>
      <c r="F122" s="75"/>
      <c r="G122" s="75"/>
      <c r="H122" s="75"/>
      <c r="I122" s="132"/>
    </row>
    <row r="123" spans="1:9" ht="15" x14ac:dyDescent="0.2">
      <c r="A123" s="119"/>
      <c r="B123" s="70" t="s">
        <v>177</v>
      </c>
      <c r="C123" s="90">
        <f t="shared" ref="C123:H123" si="12">SUM(C119:C122)</f>
        <v>0</v>
      </c>
      <c r="D123" s="90">
        <f t="shared" si="12"/>
        <v>0</v>
      </c>
      <c r="E123" s="90">
        <f t="shared" si="12"/>
        <v>0</v>
      </c>
      <c r="F123" s="90">
        <f t="shared" si="12"/>
        <v>0</v>
      </c>
      <c r="G123" s="90">
        <f t="shared" si="12"/>
        <v>0</v>
      </c>
      <c r="H123" s="90">
        <f t="shared" si="12"/>
        <v>0</v>
      </c>
      <c r="I123" s="137">
        <v>0</v>
      </c>
    </row>
    <row r="124" spans="1:9" ht="15.75" x14ac:dyDescent="0.25">
      <c r="A124" s="120" t="s">
        <v>201</v>
      </c>
      <c r="B124" s="56" t="s">
        <v>202</v>
      </c>
      <c r="C124" s="138"/>
      <c r="D124" s="139"/>
      <c r="E124" s="139"/>
      <c r="F124" s="139"/>
      <c r="G124" s="140"/>
      <c r="H124" s="140"/>
      <c r="I124" s="141"/>
    </row>
    <row r="125" spans="1:9" ht="15.75" x14ac:dyDescent="0.25">
      <c r="A125" s="122" t="s">
        <v>173</v>
      </c>
      <c r="B125" s="114" t="s">
        <v>118</v>
      </c>
      <c r="C125" s="115">
        <v>0</v>
      </c>
      <c r="D125" s="89">
        <v>0</v>
      </c>
      <c r="E125" s="89">
        <v>0</v>
      </c>
      <c r="F125" s="89">
        <v>0</v>
      </c>
      <c r="G125" s="89">
        <v>0</v>
      </c>
      <c r="H125" s="123">
        <v>0</v>
      </c>
      <c r="I125" s="141">
        <v>0</v>
      </c>
    </row>
    <row r="126" spans="1:9" ht="15.75" x14ac:dyDescent="0.2">
      <c r="A126" s="142"/>
      <c r="B126" s="143"/>
      <c r="C126" s="143"/>
      <c r="D126" s="144"/>
      <c r="E126" s="144"/>
      <c r="F126" s="144"/>
      <c r="G126" s="144"/>
      <c r="H126" s="144"/>
      <c r="I126" s="145"/>
    </row>
    <row r="127" spans="1:9" ht="15" x14ac:dyDescent="0.2">
      <c r="A127" s="119"/>
      <c r="B127" s="70" t="s">
        <v>177</v>
      </c>
      <c r="C127" s="146">
        <f t="shared" ref="C127:H127" si="13">SUM(C125)</f>
        <v>0</v>
      </c>
      <c r="D127" s="146">
        <f t="shared" si="13"/>
        <v>0</v>
      </c>
      <c r="E127" s="146">
        <f t="shared" si="13"/>
        <v>0</v>
      </c>
      <c r="F127" s="146">
        <f t="shared" si="13"/>
        <v>0</v>
      </c>
      <c r="G127" s="146">
        <f t="shared" si="13"/>
        <v>0</v>
      </c>
      <c r="H127" s="146">
        <f t="shared" si="13"/>
        <v>0</v>
      </c>
      <c r="I127" s="147">
        <v>0</v>
      </c>
    </row>
    <row r="128" spans="1:9" ht="15.75" x14ac:dyDescent="0.25">
      <c r="A128" s="120" t="s">
        <v>203</v>
      </c>
      <c r="B128" s="56" t="s">
        <v>204</v>
      </c>
      <c r="C128" s="148"/>
      <c r="D128" s="149"/>
      <c r="E128" s="149"/>
      <c r="F128" s="149"/>
      <c r="G128" s="149"/>
      <c r="H128" s="149"/>
      <c r="I128" s="150"/>
    </row>
    <row r="129" spans="1:9" ht="15.75" x14ac:dyDescent="0.25">
      <c r="A129" s="122" t="s">
        <v>173</v>
      </c>
      <c r="B129" s="114" t="s">
        <v>118</v>
      </c>
      <c r="C129" s="115">
        <v>0</v>
      </c>
      <c r="D129" s="89">
        <v>0</v>
      </c>
      <c r="E129" s="89">
        <v>0</v>
      </c>
      <c r="F129" s="89">
        <v>0</v>
      </c>
      <c r="G129" s="89">
        <v>0</v>
      </c>
      <c r="H129" s="140">
        <f>SUM(D129-G129)</f>
        <v>0</v>
      </c>
      <c r="I129" s="121">
        <v>0</v>
      </c>
    </row>
    <row r="130" spans="1:9" ht="15.75" x14ac:dyDescent="0.2">
      <c r="A130" s="142"/>
      <c r="B130" s="143"/>
      <c r="C130" s="143"/>
      <c r="D130" s="151"/>
      <c r="E130" s="144"/>
      <c r="F130" s="144"/>
      <c r="G130" s="144"/>
      <c r="H130" s="144"/>
      <c r="I130" s="145"/>
    </row>
    <row r="131" spans="1:9" ht="15" x14ac:dyDescent="0.2">
      <c r="A131" s="119"/>
      <c r="B131" s="70" t="s">
        <v>177</v>
      </c>
      <c r="C131" s="146">
        <f t="shared" ref="C131:H131" si="14">SUM(C129:C130)</f>
        <v>0</v>
      </c>
      <c r="D131" s="146">
        <f t="shared" si="14"/>
        <v>0</v>
      </c>
      <c r="E131" s="146">
        <f t="shared" si="14"/>
        <v>0</v>
      </c>
      <c r="F131" s="146">
        <f t="shared" si="14"/>
        <v>0</v>
      </c>
      <c r="G131" s="146">
        <f t="shared" si="14"/>
        <v>0</v>
      </c>
      <c r="H131" s="146">
        <f t="shared" si="14"/>
        <v>0</v>
      </c>
      <c r="I131" s="147">
        <v>0</v>
      </c>
    </row>
    <row r="132" spans="1:9" ht="15.75" x14ac:dyDescent="0.25">
      <c r="A132" s="120" t="s">
        <v>205</v>
      </c>
      <c r="B132" s="56" t="s">
        <v>206</v>
      </c>
      <c r="C132" s="152"/>
      <c r="D132" s="149"/>
      <c r="E132" s="149"/>
      <c r="F132" s="149"/>
      <c r="G132" s="149"/>
      <c r="H132" s="149"/>
      <c r="I132" s="150"/>
    </row>
    <row r="133" spans="1:9" ht="15" x14ac:dyDescent="0.25">
      <c r="A133" s="122" t="s">
        <v>173</v>
      </c>
      <c r="B133" s="114" t="s">
        <v>118</v>
      </c>
      <c r="C133" s="115">
        <v>0</v>
      </c>
      <c r="D133" s="89">
        <v>0</v>
      </c>
      <c r="E133" s="89">
        <v>0</v>
      </c>
      <c r="F133" s="89">
        <v>0</v>
      </c>
      <c r="G133" s="89">
        <v>0</v>
      </c>
      <c r="H133" s="123">
        <v>0</v>
      </c>
      <c r="I133" s="121">
        <v>0</v>
      </c>
    </row>
    <row r="134" spans="1:9" ht="15.75" x14ac:dyDescent="0.2">
      <c r="A134" s="142"/>
      <c r="B134" s="143"/>
      <c r="C134" s="143"/>
      <c r="D134" s="144"/>
      <c r="E134" s="144"/>
      <c r="F134" s="144"/>
      <c r="G134" s="144"/>
      <c r="H134" s="144"/>
      <c r="I134" s="145"/>
    </row>
    <row r="135" spans="1:9" ht="15" x14ac:dyDescent="0.2">
      <c r="A135" s="119"/>
      <c r="B135" s="70" t="s">
        <v>177</v>
      </c>
      <c r="C135" s="146">
        <f t="shared" ref="C135:H135" si="15">SUM(C133:C134)</f>
        <v>0</v>
      </c>
      <c r="D135" s="146">
        <f t="shared" si="15"/>
        <v>0</v>
      </c>
      <c r="E135" s="146">
        <f t="shared" si="15"/>
        <v>0</v>
      </c>
      <c r="F135" s="146">
        <f t="shared" si="15"/>
        <v>0</v>
      </c>
      <c r="G135" s="146">
        <f t="shared" si="15"/>
        <v>0</v>
      </c>
      <c r="H135" s="146">
        <f t="shared" si="15"/>
        <v>0</v>
      </c>
      <c r="I135" s="147">
        <v>0</v>
      </c>
    </row>
    <row r="136" spans="1:9" ht="15.75" thickBot="1" x14ac:dyDescent="0.25">
      <c r="A136" s="153"/>
      <c r="B136" s="154" t="s">
        <v>207</v>
      </c>
      <c r="C136" s="155" t="e">
        <f t="shared" ref="C136:G136" si="16">+C97+C102+C107+C111+C117+C123+C127+C131+C135</f>
        <v>#REF!</v>
      </c>
      <c r="D136" s="155" t="e">
        <f t="shared" si="16"/>
        <v>#REF!</v>
      </c>
      <c r="E136" s="155" t="e">
        <f t="shared" si="16"/>
        <v>#REF!</v>
      </c>
      <c r="F136" s="155">
        <f t="shared" si="16"/>
        <v>0</v>
      </c>
      <c r="G136" s="155" t="e">
        <f t="shared" si="16"/>
        <v>#REF!</v>
      </c>
      <c r="H136" s="155" t="e">
        <f>+H97+H102+H107+H111+H117+H123+H127+H131+H135</f>
        <v>#REF!</v>
      </c>
      <c r="I136" s="156" t="e">
        <f>SUM(G136/D136%)</f>
        <v>#REF!</v>
      </c>
    </row>
  </sheetData>
  <mergeCells count="25">
    <mergeCell ref="A27:A28"/>
    <mergeCell ref="B27:C27"/>
    <mergeCell ref="D27:D28"/>
    <mergeCell ref="A1:A2"/>
    <mergeCell ref="B1:D1"/>
    <mergeCell ref="A12:A13"/>
    <mergeCell ref="B12:C12"/>
    <mergeCell ref="D12:D13"/>
    <mergeCell ref="A45:A46"/>
    <mergeCell ref="B45:B46"/>
    <mergeCell ref="C45:C46"/>
    <mergeCell ref="A55:A56"/>
    <mergeCell ref="B55:B56"/>
    <mergeCell ref="C55:C56"/>
    <mergeCell ref="A94:A95"/>
    <mergeCell ref="B94:B95"/>
    <mergeCell ref="C94:C95"/>
    <mergeCell ref="D94:D95"/>
    <mergeCell ref="E94:G94"/>
    <mergeCell ref="I94:I95"/>
    <mergeCell ref="D55:D56"/>
    <mergeCell ref="E55:G55"/>
    <mergeCell ref="H55:H56"/>
    <mergeCell ref="I55:I56"/>
    <mergeCell ref="H94:H95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X67"/>
  <sheetViews>
    <sheetView view="pageBreakPreview" topLeftCell="A11" zoomScale="85" zoomScaleNormal="100" zoomScaleSheetLayoutView="85" workbookViewId="0">
      <pane ySplit="1575" activePane="bottomLeft"/>
      <selection activeCell="G12" sqref="G1:G1048576"/>
      <selection pane="bottomLeft" activeCell="F12" sqref="F12"/>
    </sheetView>
  </sheetViews>
  <sheetFormatPr defaultRowHeight="15" x14ac:dyDescent="0.25"/>
  <cols>
    <col min="1" max="1" width="5.85546875" style="452" customWidth="1"/>
    <col min="2" max="2" width="13.42578125" style="518" customWidth="1"/>
    <col min="3" max="3" width="4" style="207" customWidth="1"/>
    <col min="4" max="4" width="48.140625" style="208" customWidth="1"/>
    <col min="5" max="5" width="9" style="452" customWidth="1"/>
    <col min="6" max="6" width="8.140625" style="208" customWidth="1"/>
    <col min="7" max="7" width="9.140625" style="665" customWidth="1"/>
    <col min="8" max="8" width="14.28515625" style="434" customWidth="1"/>
    <col min="9" max="9" width="16" style="453" customWidth="1"/>
    <col min="10" max="10" width="15.28515625" style="453" customWidth="1"/>
    <col min="11" max="11" width="16.28515625" style="453" customWidth="1"/>
    <col min="12" max="12" width="13.140625" style="208" customWidth="1"/>
    <col min="13" max="13" width="11.5703125" style="208" customWidth="1"/>
    <col min="14" max="16" width="11" style="208" customWidth="1"/>
    <col min="17" max="17" width="12.42578125" style="454" customWidth="1"/>
    <col min="18" max="18" width="10.85546875" style="454" customWidth="1"/>
    <col min="19" max="19" width="14.85546875" style="454" bestFit="1" customWidth="1"/>
    <col min="20" max="20" width="6.85546875" style="454" customWidth="1"/>
    <col min="21" max="21" width="10.85546875" style="208" customWidth="1"/>
    <col min="22" max="22" width="11.85546875" style="208" customWidth="1"/>
    <col min="23" max="23" width="9.140625" style="208"/>
    <col min="24" max="24" width="15.85546875" style="208" customWidth="1"/>
    <col min="25" max="16384" width="9.140625" style="208"/>
  </cols>
  <sheetData>
    <row r="1" spans="1:24" x14ac:dyDescent="0.25">
      <c r="A1" s="782"/>
      <c r="B1" s="782"/>
      <c r="C1" s="782"/>
      <c r="D1" s="782"/>
    </row>
    <row r="2" spans="1:24" x14ac:dyDescent="0.25">
      <c r="A2" s="782"/>
      <c r="B2" s="782"/>
      <c r="C2" s="782"/>
      <c r="D2" s="782"/>
    </row>
    <row r="6" spans="1:24" x14ac:dyDescent="0.25">
      <c r="A6" s="783" t="s">
        <v>1080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  <c r="X6" s="783"/>
    </row>
    <row r="7" spans="1:24" x14ac:dyDescent="0.25">
      <c r="A7" s="783" t="s">
        <v>1126</v>
      </c>
      <c r="B7" s="783"/>
      <c r="C7" s="783"/>
      <c r="D7" s="783"/>
      <c r="E7" s="783"/>
      <c r="F7" s="783"/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783"/>
      <c r="V7" s="783"/>
      <c r="W7" s="783"/>
      <c r="X7" s="783"/>
    </row>
    <row r="11" spans="1:24" s="455" customFormat="1" ht="30" customHeight="1" x14ac:dyDescent="0.25">
      <c r="A11" s="781" t="s">
        <v>1</v>
      </c>
      <c r="B11" s="784" t="s">
        <v>2</v>
      </c>
      <c r="C11" s="781" t="s">
        <v>63</v>
      </c>
      <c r="D11" s="781"/>
      <c r="E11" s="785" t="s">
        <v>141</v>
      </c>
      <c r="F11" s="781" t="s">
        <v>1039</v>
      </c>
      <c r="G11" s="781"/>
      <c r="H11" s="781"/>
      <c r="I11" s="781"/>
      <c r="J11" s="786" t="s">
        <v>1040</v>
      </c>
      <c r="K11" s="786" t="s">
        <v>1041</v>
      </c>
      <c r="L11" s="785" t="s">
        <v>1042</v>
      </c>
      <c r="M11" s="785"/>
      <c r="N11" s="785"/>
      <c r="O11" s="785" t="s">
        <v>1043</v>
      </c>
      <c r="P11" s="785"/>
      <c r="Q11" s="781" t="s">
        <v>1044</v>
      </c>
      <c r="R11" s="781"/>
      <c r="S11" s="781"/>
      <c r="T11" s="781"/>
      <c r="U11" s="781" t="s">
        <v>1045</v>
      </c>
      <c r="V11" s="781"/>
      <c r="W11" s="781"/>
      <c r="X11" s="781" t="s">
        <v>1046</v>
      </c>
    </row>
    <row r="12" spans="1:24" s="455" customFormat="1" ht="47.25" x14ac:dyDescent="0.25">
      <c r="A12" s="781"/>
      <c r="B12" s="784"/>
      <c r="C12" s="781"/>
      <c r="D12" s="781"/>
      <c r="E12" s="785"/>
      <c r="F12" s="456" t="s">
        <v>1084</v>
      </c>
      <c r="G12" s="661" t="s">
        <v>1047</v>
      </c>
      <c r="H12" s="457" t="s">
        <v>1048</v>
      </c>
      <c r="I12" s="458" t="s">
        <v>1049</v>
      </c>
      <c r="J12" s="786"/>
      <c r="K12" s="786"/>
      <c r="L12" s="459" t="s">
        <v>1050</v>
      </c>
      <c r="M12" s="459" t="s">
        <v>1051</v>
      </c>
      <c r="N12" s="459" t="s">
        <v>1052</v>
      </c>
      <c r="O12" s="459" t="s">
        <v>1053</v>
      </c>
      <c r="P12" s="459" t="s">
        <v>1054</v>
      </c>
      <c r="Q12" s="460" t="s">
        <v>41</v>
      </c>
      <c r="R12" s="461" t="s">
        <v>314</v>
      </c>
      <c r="S12" s="461" t="s">
        <v>1055</v>
      </c>
      <c r="T12" s="461" t="s">
        <v>1056</v>
      </c>
      <c r="U12" s="459" t="s">
        <v>1057</v>
      </c>
      <c r="V12" s="459" t="s">
        <v>41</v>
      </c>
      <c r="W12" s="459" t="s">
        <v>1058</v>
      </c>
      <c r="X12" s="781"/>
    </row>
    <row r="13" spans="1:24" x14ac:dyDescent="0.25">
      <c r="A13" s="462"/>
      <c r="B13" s="463"/>
      <c r="C13" s="464"/>
      <c r="D13" s="465"/>
      <c r="E13" s="462"/>
      <c r="F13" s="465"/>
      <c r="G13" s="666"/>
      <c r="H13" s="440"/>
      <c r="I13" s="466"/>
      <c r="J13" s="466"/>
      <c r="K13" s="466"/>
      <c r="L13" s="465"/>
      <c r="M13" s="465"/>
      <c r="N13" s="465"/>
      <c r="O13" s="465"/>
      <c r="P13" s="465"/>
      <c r="Q13" s="467"/>
      <c r="R13" s="467"/>
      <c r="S13" s="467"/>
      <c r="T13" s="467"/>
      <c r="U13" s="465"/>
      <c r="V13" s="465"/>
      <c r="W13" s="465"/>
      <c r="X13" s="465"/>
    </row>
    <row r="14" spans="1:24" s="476" customFormat="1" ht="15.75" x14ac:dyDescent="0.25">
      <c r="A14" s="468">
        <v>14</v>
      </c>
      <c r="B14" s="469">
        <v>679571</v>
      </c>
      <c r="C14" s="470" t="s">
        <v>1059</v>
      </c>
      <c r="D14" s="471"/>
      <c r="E14" s="468"/>
      <c r="F14" s="471"/>
      <c r="G14" s="667"/>
      <c r="H14" s="472"/>
      <c r="I14" s="473">
        <f>+I16+I44</f>
        <v>12472011000</v>
      </c>
      <c r="J14" s="473" t="e">
        <f>+J16+J44</f>
        <v>#REF!</v>
      </c>
      <c r="K14" s="473" t="e">
        <f>+K16+K44</f>
        <v>#REF!</v>
      </c>
      <c r="L14" s="471"/>
      <c r="M14" s="471"/>
      <c r="N14" s="471"/>
      <c r="O14" s="471"/>
      <c r="P14" s="471"/>
      <c r="Q14" s="473" t="e">
        <f>+Q16+Q44</f>
        <v>#REF!</v>
      </c>
      <c r="R14" s="474" t="e">
        <f t="shared" ref="R14" si="0">+Q14/I14*100</f>
        <v>#REF!</v>
      </c>
      <c r="S14" s="473" t="e">
        <f>+S16+S44</f>
        <v>#REF!</v>
      </c>
      <c r="T14" s="474" t="e">
        <f t="shared" ref="T14" si="1">+S14/I14*100</f>
        <v>#REF!</v>
      </c>
      <c r="U14" s="471"/>
      <c r="V14" s="471"/>
      <c r="W14" s="471"/>
      <c r="X14" s="475"/>
    </row>
    <row r="15" spans="1:24" x14ac:dyDescent="0.25">
      <c r="A15" s="462"/>
      <c r="B15" s="463"/>
      <c r="C15" s="464"/>
      <c r="D15" s="465"/>
      <c r="E15" s="462"/>
      <c r="F15" s="465"/>
      <c r="G15" s="666"/>
      <c r="H15" s="440"/>
      <c r="I15" s="466"/>
      <c r="J15" s="466"/>
      <c r="K15" s="466"/>
      <c r="L15" s="465"/>
      <c r="M15" s="465"/>
      <c r="N15" s="465"/>
      <c r="O15" s="465"/>
      <c r="P15" s="465"/>
      <c r="Q15" s="466"/>
      <c r="R15" s="466"/>
      <c r="S15" s="466"/>
      <c r="T15" s="466"/>
      <c r="U15" s="465"/>
      <c r="V15" s="465"/>
      <c r="W15" s="465"/>
      <c r="X15" s="465"/>
    </row>
    <row r="16" spans="1:24" ht="15.75" x14ac:dyDescent="0.25">
      <c r="A16" s="477"/>
      <c r="B16" s="478">
        <v>3084</v>
      </c>
      <c r="C16" s="479" t="s">
        <v>1060</v>
      </c>
      <c r="D16" s="480"/>
      <c r="E16" s="481"/>
      <c r="F16" s="480"/>
      <c r="G16" s="668"/>
      <c r="H16" s="482"/>
      <c r="I16" s="483">
        <f>+I17</f>
        <v>730900000</v>
      </c>
      <c r="J16" s="483" t="e">
        <f t="shared" ref="J16:K17" si="2">+J17</f>
        <v>#REF!</v>
      </c>
      <c r="K16" s="483" t="e">
        <f t="shared" si="2"/>
        <v>#REF!</v>
      </c>
      <c r="L16" s="480"/>
      <c r="M16" s="480"/>
      <c r="N16" s="480"/>
      <c r="O16" s="480"/>
      <c r="P16" s="480"/>
      <c r="Q16" s="483" t="e">
        <f>+Q17</f>
        <v>#REF!</v>
      </c>
      <c r="R16" s="484" t="e">
        <f t="shared" ref="R16:R18" si="3">+Q16/I16*100</f>
        <v>#REF!</v>
      </c>
      <c r="S16" s="483" t="e">
        <f>+S17</f>
        <v>#REF!</v>
      </c>
      <c r="T16" s="484" t="e">
        <f t="shared" ref="T16:T18" si="4">+S16/I16*100</f>
        <v>#REF!</v>
      </c>
      <c r="U16" s="480"/>
      <c r="V16" s="480"/>
      <c r="W16" s="480"/>
      <c r="X16" s="465"/>
    </row>
    <row r="17" spans="1:24" ht="15.75" x14ac:dyDescent="0.25">
      <c r="A17" s="462"/>
      <c r="B17" s="485" t="s">
        <v>267</v>
      </c>
      <c r="C17" s="486" t="s">
        <v>1061</v>
      </c>
      <c r="D17" s="487"/>
      <c r="E17" s="462"/>
      <c r="F17" s="465"/>
      <c r="G17" s="666"/>
      <c r="H17" s="440"/>
      <c r="I17" s="466">
        <f>+I18</f>
        <v>730900000</v>
      </c>
      <c r="J17" s="466" t="e">
        <f t="shared" si="2"/>
        <v>#REF!</v>
      </c>
      <c r="K17" s="466" t="e">
        <f t="shared" si="2"/>
        <v>#REF!</v>
      </c>
      <c r="L17" s="465"/>
      <c r="M17" s="465"/>
      <c r="N17" s="465"/>
      <c r="O17" s="465"/>
      <c r="P17" s="465"/>
      <c r="Q17" s="466" t="e">
        <f>+Q18</f>
        <v>#REF!</v>
      </c>
      <c r="R17" s="488" t="e">
        <f t="shared" si="3"/>
        <v>#REF!</v>
      </c>
      <c r="S17" s="466" t="e">
        <f>+S18</f>
        <v>#REF!</v>
      </c>
      <c r="T17" s="489" t="e">
        <f t="shared" si="4"/>
        <v>#REF!</v>
      </c>
      <c r="U17" s="465"/>
      <c r="V17" s="465"/>
      <c r="W17" s="465"/>
      <c r="X17" s="465"/>
    </row>
    <row r="18" spans="1:24" ht="15.75" x14ac:dyDescent="0.25">
      <c r="A18" s="462"/>
      <c r="B18" s="485" t="s">
        <v>299</v>
      </c>
      <c r="C18" s="486" t="s">
        <v>1062</v>
      </c>
      <c r="D18" s="487"/>
      <c r="E18" s="462"/>
      <c r="F18" s="465"/>
      <c r="G18" s="666"/>
      <c r="H18" s="440"/>
      <c r="I18" s="466">
        <f>+I20+I27</f>
        <v>730900000</v>
      </c>
      <c r="J18" s="466" t="e">
        <f>+J20+J27</f>
        <v>#REF!</v>
      </c>
      <c r="K18" s="466" t="e">
        <f>+K20+K27</f>
        <v>#REF!</v>
      </c>
      <c r="L18" s="465"/>
      <c r="M18" s="465"/>
      <c r="N18" s="465"/>
      <c r="O18" s="465"/>
      <c r="P18" s="465"/>
      <c r="Q18" s="466" t="e">
        <f>+Q20+Q27</f>
        <v>#REF!</v>
      </c>
      <c r="R18" s="488" t="e">
        <f t="shared" si="3"/>
        <v>#REF!</v>
      </c>
      <c r="S18" s="466" t="e">
        <f>+S20+S27</f>
        <v>#REF!</v>
      </c>
      <c r="T18" s="489" t="e">
        <f t="shared" si="4"/>
        <v>#REF!</v>
      </c>
      <c r="U18" s="465"/>
      <c r="V18" s="465"/>
      <c r="W18" s="465"/>
      <c r="X18" s="465"/>
    </row>
    <row r="19" spans="1:24" ht="15.75" x14ac:dyDescent="0.25">
      <c r="A19" s="462"/>
      <c r="B19" s="490"/>
      <c r="C19" s="491"/>
      <c r="D19" s="465"/>
      <c r="E19" s="462"/>
      <c r="F19" s="465"/>
      <c r="G19" s="666"/>
      <c r="H19" s="440"/>
      <c r="I19" s="466"/>
      <c r="J19" s="466"/>
      <c r="K19" s="466"/>
      <c r="L19" s="465"/>
      <c r="M19" s="465"/>
      <c r="N19" s="465"/>
      <c r="O19" s="465"/>
      <c r="P19" s="465"/>
      <c r="Q19" s="466"/>
      <c r="R19" s="466"/>
      <c r="S19" s="466"/>
      <c r="T19" s="466"/>
      <c r="U19" s="465"/>
      <c r="V19" s="465"/>
      <c r="W19" s="465"/>
      <c r="X19" s="465"/>
    </row>
    <row r="20" spans="1:24" x14ac:dyDescent="0.25">
      <c r="A20" s="462"/>
      <c r="B20" s="492" t="s">
        <v>54</v>
      </c>
      <c r="C20" s="493" t="s">
        <v>1063</v>
      </c>
      <c r="D20" s="465"/>
      <c r="E20" s="462"/>
      <c r="F20" s="465"/>
      <c r="G20" s="666"/>
      <c r="H20" s="440"/>
      <c r="I20" s="466">
        <f t="shared" ref="I20:K21" si="5">+I21</f>
        <v>1882000</v>
      </c>
      <c r="J20" s="466" t="e">
        <f t="shared" si="5"/>
        <v>#REF!</v>
      </c>
      <c r="K20" s="466" t="e">
        <f t="shared" si="5"/>
        <v>#REF!</v>
      </c>
      <c r="L20" s="465"/>
      <c r="M20" s="465"/>
      <c r="N20" s="465"/>
      <c r="O20" s="465"/>
      <c r="P20" s="465"/>
      <c r="Q20" s="466" t="e">
        <f>+Q21</f>
        <v>#REF!</v>
      </c>
      <c r="R20" s="488" t="e">
        <f t="shared" ref="R20:R22" si="6">+Q20/I20*100</f>
        <v>#REF!</v>
      </c>
      <c r="S20" s="466" t="e">
        <f>+S21</f>
        <v>#REF!</v>
      </c>
      <c r="T20" s="489" t="e">
        <f t="shared" ref="T20:T22" si="7">+S20/I20*100</f>
        <v>#REF!</v>
      </c>
      <c r="U20" s="465"/>
      <c r="V20" s="465"/>
      <c r="W20" s="465"/>
      <c r="X20" s="465"/>
    </row>
    <row r="21" spans="1:24" x14ac:dyDescent="0.25">
      <c r="A21" s="462"/>
      <c r="B21" s="492" t="s">
        <v>61</v>
      </c>
      <c r="C21" s="494" t="s">
        <v>111</v>
      </c>
      <c r="D21" s="465"/>
      <c r="E21" s="462"/>
      <c r="F21" s="465"/>
      <c r="G21" s="666"/>
      <c r="H21" s="440"/>
      <c r="I21" s="466">
        <f t="shared" si="5"/>
        <v>1882000</v>
      </c>
      <c r="J21" s="466" t="e">
        <f t="shared" si="5"/>
        <v>#REF!</v>
      </c>
      <c r="K21" s="466" t="e">
        <f t="shared" si="5"/>
        <v>#REF!</v>
      </c>
      <c r="L21" s="465"/>
      <c r="M21" s="465"/>
      <c r="N21" s="465"/>
      <c r="O21" s="465"/>
      <c r="P21" s="465"/>
      <c r="Q21" s="466" t="e">
        <f>+Q22</f>
        <v>#REF!</v>
      </c>
      <c r="R21" s="488" t="e">
        <f t="shared" si="6"/>
        <v>#REF!</v>
      </c>
      <c r="S21" s="466" t="e">
        <f>+S22</f>
        <v>#REF!</v>
      </c>
      <c r="T21" s="489" t="e">
        <f t="shared" si="7"/>
        <v>#REF!</v>
      </c>
      <c r="U21" s="465"/>
      <c r="V21" s="465"/>
      <c r="W21" s="465"/>
      <c r="X21" s="465"/>
    </row>
    <row r="22" spans="1:24" x14ac:dyDescent="0.25">
      <c r="A22" s="462"/>
      <c r="B22" s="492" t="s">
        <v>241</v>
      </c>
      <c r="C22" s="464" t="s">
        <v>269</v>
      </c>
      <c r="D22" s="465"/>
      <c r="E22" s="462" t="s">
        <v>117</v>
      </c>
      <c r="F22" s="465"/>
      <c r="G22" s="666"/>
      <c r="H22" s="440"/>
      <c r="I22" s="466">
        <f>+I24</f>
        <v>1882000</v>
      </c>
      <c r="J22" s="466" t="e">
        <f>+J24</f>
        <v>#REF!</v>
      </c>
      <c r="K22" s="466" t="e">
        <f>+K24</f>
        <v>#REF!</v>
      </c>
      <c r="L22" s="465"/>
      <c r="M22" s="465"/>
      <c r="N22" s="465"/>
      <c r="O22" s="465"/>
      <c r="P22" s="465"/>
      <c r="Q22" s="466" t="e">
        <f>+Q24</f>
        <v>#REF!</v>
      </c>
      <c r="R22" s="488" t="e">
        <f t="shared" si="6"/>
        <v>#REF!</v>
      </c>
      <c r="S22" s="466" t="e">
        <f>+S24</f>
        <v>#REF!</v>
      </c>
      <c r="T22" s="489" t="e">
        <f t="shared" si="7"/>
        <v>#REF!</v>
      </c>
      <c r="U22" s="465"/>
      <c r="V22" s="465"/>
      <c r="W22" s="465"/>
      <c r="X22" s="465"/>
    </row>
    <row r="23" spans="1:24" x14ac:dyDescent="0.25">
      <c r="A23" s="462"/>
      <c r="B23" s="492"/>
      <c r="C23" s="464"/>
      <c r="D23" s="465"/>
      <c r="E23" s="462"/>
      <c r="F23" s="465"/>
      <c r="G23" s="666"/>
      <c r="H23" s="440"/>
      <c r="I23" s="466"/>
      <c r="J23" s="466"/>
      <c r="K23" s="466"/>
      <c r="L23" s="465"/>
      <c r="M23" s="465"/>
      <c r="N23" s="465"/>
      <c r="O23" s="465"/>
      <c r="P23" s="465"/>
      <c r="Q23" s="466"/>
      <c r="R23" s="466"/>
      <c r="S23" s="466"/>
      <c r="T23" s="466"/>
      <c r="U23" s="465"/>
      <c r="V23" s="465"/>
      <c r="W23" s="465"/>
      <c r="X23" s="465"/>
    </row>
    <row r="24" spans="1:24" s="476" customFormat="1" x14ac:dyDescent="0.25">
      <c r="A24" s="495"/>
      <c r="B24" s="496"/>
      <c r="C24" s="497" t="s">
        <v>111</v>
      </c>
      <c r="D24" s="475"/>
      <c r="E24" s="495"/>
      <c r="F24" s="475"/>
      <c r="G24" s="669"/>
      <c r="H24" s="498"/>
      <c r="I24" s="499">
        <f>+I25</f>
        <v>1882000</v>
      </c>
      <c r="J24" s="499" t="e">
        <f>+J25</f>
        <v>#REF!</v>
      </c>
      <c r="K24" s="499" t="e">
        <f>+K25</f>
        <v>#REF!</v>
      </c>
      <c r="L24" s="475"/>
      <c r="M24" s="475"/>
      <c r="N24" s="475"/>
      <c r="O24" s="475"/>
      <c r="P24" s="475"/>
      <c r="Q24" s="499" t="e">
        <f>+Q25</f>
        <v>#REF!</v>
      </c>
      <c r="R24" s="500" t="e">
        <f t="shared" ref="R24:R25" si="8">+Q24/I24*100</f>
        <v>#REF!</v>
      </c>
      <c r="S24" s="499" t="e">
        <f>+S25</f>
        <v>#REF!</v>
      </c>
      <c r="T24" s="500" t="e">
        <f t="shared" ref="T24:T25" si="9">+S24/I24*100</f>
        <v>#REF!</v>
      </c>
      <c r="U24" s="475"/>
      <c r="V24" s="475"/>
      <c r="W24" s="475"/>
      <c r="X24" s="475"/>
    </row>
    <row r="25" spans="1:24" x14ac:dyDescent="0.25">
      <c r="A25" s="462"/>
      <c r="B25" s="463"/>
      <c r="C25" s="501" t="s">
        <v>1064</v>
      </c>
      <c r="D25" s="659" t="s">
        <v>1115</v>
      </c>
      <c r="E25" s="462"/>
      <c r="F25" s="502">
        <v>1</v>
      </c>
      <c r="G25" s="670" t="s">
        <v>1065</v>
      </c>
      <c r="H25" s="440">
        <v>1882000</v>
      </c>
      <c r="I25" s="466">
        <f t="shared" ref="I25" si="10">+H25*F25</f>
        <v>1882000</v>
      </c>
      <c r="J25" s="466" t="e">
        <f>#REF!</f>
        <v>#REF!</v>
      </c>
      <c r="K25" s="466" t="e">
        <f>+I25-J25</f>
        <v>#REF!</v>
      </c>
      <c r="L25" s="465"/>
      <c r="M25" s="465"/>
      <c r="N25" s="465"/>
      <c r="O25" s="465"/>
      <c r="P25" s="465"/>
      <c r="Q25" s="466" t="e">
        <f>#REF!</f>
        <v>#REF!</v>
      </c>
      <c r="R25" s="488" t="e">
        <f t="shared" si="8"/>
        <v>#REF!</v>
      </c>
      <c r="S25" s="466" t="e">
        <f>+I25-Q25</f>
        <v>#REF!</v>
      </c>
      <c r="T25" s="489" t="e">
        <f t="shared" si="9"/>
        <v>#REF!</v>
      </c>
      <c r="U25" s="465"/>
      <c r="V25" s="465"/>
      <c r="W25" s="465"/>
      <c r="X25" s="465"/>
    </row>
    <row r="26" spans="1:24" x14ac:dyDescent="0.25">
      <c r="A26" s="462"/>
      <c r="B26" s="463"/>
      <c r="C26" s="464"/>
      <c r="D26" s="465"/>
      <c r="E26" s="462"/>
      <c r="F26" s="465"/>
      <c r="G26" s="666"/>
      <c r="H26" s="440"/>
      <c r="I26" s="466"/>
      <c r="J26" s="466"/>
      <c r="K26" s="466"/>
      <c r="L26" s="465"/>
      <c r="M26" s="465"/>
      <c r="N26" s="465"/>
      <c r="O26" s="465"/>
      <c r="P26" s="465"/>
      <c r="Q26" s="466"/>
      <c r="R26" s="466"/>
      <c r="S26" s="466"/>
      <c r="T26" s="466"/>
      <c r="U26" s="465"/>
      <c r="V26" s="465"/>
      <c r="W26" s="465"/>
      <c r="X26" s="465"/>
    </row>
    <row r="27" spans="1:24" x14ac:dyDescent="0.25">
      <c r="A27" s="462"/>
      <c r="B27" s="504" t="s">
        <v>300</v>
      </c>
      <c r="C27" s="493" t="s">
        <v>1066</v>
      </c>
      <c r="D27" s="465"/>
      <c r="E27" s="462"/>
      <c r="F27" s="465"/>
      <c r="G27" s="666"/>
      <c r="H27" s="440"/>
      <c r="I27" s="466">
        <f>+I28+I35</f>
        <v>729018000</v>
      </c>
      <c r="J27" s="466" t="e">
        <f>+J28+J35</f>
        <v>#REF!</v>
      </c>
      <c r="K27" s="466" t="e">
        <f>+K28+K35</f>
        <v>#REF!</v>
      </c>
      <c r="L27" s="465"/>
      <c r="M27" s="465"/>
      <c r="N27" s="465"/>
      <c r="O27" s="465"/>
      <c r="P27" s="465"/>
      <c r="Q27" s="466" t="e">
        <f>+Q28+Q35</f>
        <v>#REF!</v>
      </c>
      <c r="R27" s="488" t="e">
        <f t="shared" ref="R27:R67" si="11">+Q27/I27*100</f>
        <v>#REF!</v>
      </c>
      <c r="S27" s="466" t="e">
        <f>+S28+S35</f>
        <v>#REF!</v>
      </c>
      <c r="T27" s="489" t="e">
        <f t="shared" ref="T27:T29" si="12">+S27/I27*100</f>
        <v>#REF!</v>
      </c>
      <c r="U27" s="465"/>
      <c r="V27" s="465"/>
      <c r="W27" s="465"/>
      <c r="X27" s="465"/>
    </row>
    <row r="28" spans="1:24" x14ac:dyDescent="0.25">
      <c r="A28" s="462"/>
      <c r="B28" s="492" t="s">
        <v>62</v>
      </c>
      <c r="C28" s="494" t="s">
        <v>112</v>
      </c>
      <c r="D28" s="465"/>
      <c r="E28" s="462"/>
      <c r="F28" s="465"/>
      <c r="G28" s="666"/>
      <c r="H28" s="440"/>
      <c r="I28" s="466">
        <f>+I29</f>
        <v>580900000</v>
      </c>
      <c r="J28" s="466" t="e">
        <f>+J29</f>
        <v>#REF!</v>
      </c>
      <c r="K28" s="466" t="e">
        <f>+K29</f>
        <v>#REF!</v>
      </c>
      <c r="L28" s="465"/>
      <c r="M28" s="465"/>
      <c r="N28" s="465"/>
      <c r="O28" s="465"/>
      <c r="P28" s="465"/>
      <c r="Q28" s="466" t="e">
        <f>+Q29</f>
        <v>#REF!</v>
      </c>
      <c r="R28" s="488" t="e">
        <f t="shared" si="11"/>
        <v>#REF!</v>
      </c>
      <c r="S28" s="466" t="e">
        <f>+S29</f>
        <v>#REF!</v>
      </c>
      <c r="T28" s="489" t="e">
        <f t="shared" si="12"/>
        <v>#REF!</v>
      </c>
      <c r="U28" s="465"/>
      <c r="V28" s="465"/>
      <c r="W28" s="465"/>
      <c r="X28" s="465"/>
    </row>
    <row r="29" spans="1:24" x14ac:dyDescent="0.25">
      <c r="A29" s="462"/>
      <c r="B29" s="492" t="s">
        <v>241</v>
      </c>
      <c r="C29" s="464" t="s">
        <v>269</v>
      </c>
      <c r="D29" s="465"/>
      <c r="E29" s="462" t="s">
        <v>117</v>
      </c>
      <c r="F29" s="465"/>
      <c r="G29" s="666"/>
      <c r="H29" s="440"/>
      <c r="I29" s="466">
        <f>+I31</f>
        <v>580900000</v>
      </c>
      <c r="J29" s="466" t="e">
        <f>+J31</f>
        <v>#REF!</v>
      </c>
      <c r="K29" s="466" t="e">
        <f>+K31</f>
        <v>#REF!</v>
      </c>
      <c r="L29" s="465"/>
      <c r="M29" s="465"/>
      <c r="N29" s="465"/>
      <c r="O29" s="465"/>
      <c r="P29" s="465"/>
      <c r="Q29" s="466" t="e">
        <f>+Q31</f>
        <v>#REF!</v>
      </c>
      <c r="R29" s="488" t="e">
        <f t="shared" si="11"/>
        <v>#REF!</v>
      </c>
      <c r="S29" s="466" t="e">
        <f>+S31</f>
        <v>#REF!</v>
      </c>
      <c r="T29" s="489" t="e">
        <f t="shared" si="12"/>
        <v>#REF!</v>
      </c>
      <c r="U29" s="465"/>
      <c r="V29" s="465"/>
      <c r="W29" s="465"/>
      <c r="X29" s="465"/>
    </row>
    <row r="30" spans="1:24" x14ac:dyDescent="0.25">
      <c r="A30" s="462"/>
      <c r="B30" s="492"/>
      <c r="C30" s="464"/>
      <c r="D30" s="465"/>
      <c r="E30" s="462"/>
      <c r="F30" s="465"/>
      <c r="G30" s="666"/>
      <c r="H30" s="440"/>
      <c r="I30" s="466"/>
      <c r="J30" s="466"/>
      <c r="K30" s="466"/>
      <c r="L30" s="465"/>
      <c r="M30" s="465"/>
      <c r="N30" s="465"/>
      <c r="O30" s="465"/>
      <c r="P30" s="465"/>
      <c r="Q30" s="466"/>
      <c r="R30" s="466"/>
      <c r="S30" s="466"/>
      <c r="T30" s="466"/>
      <c r="U30" s="465"/>
      <c r="V30" s="465"/>
      <c r="W30" s="465"/>
      <c r="X30" s="465"/>
    </row>
    <row r="31" spans="1:24" s="476" customFormat="1" x14ac:dyDescent="0.25">
      <c r="A31" s="495"/>
      <c r="B31" s="496"/>
      <c r="C31" s="497" t="s">
        <v>112</v>
      </c>
      <c r="D31" s="475"/>
      <c r="E31" s="495"/>
      <c r="F31" s="475"/>
      <c r="G31" s="669"/>
      <c r="H31" s="498"/>
      <c r="I31" s="499">
        <f>SUM(I32:I33)</f>
        <v>580900000</v>
      </c>
      <c r="J31" s="499" t="e">
        <f>+J32+J33</f>
        <v>#REF!</v>
      </c>
      <c r="K31" s="499" t="e">
        <f>SUM(K32:K33)</f>
        <v>#REF!</v>
      </c>
      <c r="L31" s="475"/>
      <c r="M31" s="475"/>
      <c r="N31" s="475"/>
      <c r="O31" s="475"/>
      <c r="P31" s="475"/>
      <c r="Q31" s="499" t="e">
        <f>SUM(Q32:Q33)</f>
        <v>#REF!</v>
      </c>
      <c r="R31" s="500" t="e">
        <f t="shared" si="11"/>
        <v>#REF!</v>
      </c>
      <c r="S31" s="499" t="e">
        <f>SUM(S32:S33)</f>
        <v>#REF!</v>
      </c>
      <c r="T31" s="500" t="e">
        <f t="shared" ref="T31" si="13">+S31/I31*100</f>
        <v>#REF!</v>
      </c>
      <c r="U31" s="475"/>
      <c r="V31" s="475"/>
      <c r="W31" s="475"/>
      <c r="X31" s="475"/>
    </row>
    <row r="32" spans="1:24" x14ac:dyDescent="0.25">
      <c r="A32" s="462"/>
      <c r="B32" s="463"/>
      <c r="C32" s="501" t="s">
        <v>1064</v>
      </c>
      <c r="D32" s="659" t="s">
        <v>1107</v>
      </c>
      <c r="E32" s="462"/>
      <c r="F32" s="502">
        <v>220</v>
      </c>
      <c r="G32" s="671" t="s">
        <v>1075</v>
      </c>
      <c r="H32" s="440">
        <v>1915455</v>
      </c>
      <c r="I32" s="466">
        <v>421400000</v>
      </c>
      <c r="J32" s="466" t="e">
        <f>#REF!</f>
        <v>#REF!</v>
      </c>
      <c r="K32" s="466" t="e">
        <f>+I32-J32</f>
        <v>#REF!</v>
      </c>
      <c r="L32" s="465"/>
      <c r="M32" s="465"/>
      <c r="N32" s="465"/>
      <c r="O32" s="465"/>
      <c r="P32" s="465"/>
      <c r="Q32" s="466" t="e">
        <f>#REF!</f>
        <v>#REF!</v>
      </c>
      <c r="R32" s="488" t="e">
        <f t="shared" ref="R32:R33" si="14">+Q32/I32*100</f>
        <v>#REF!</v>
      </c>
      <c r="S32" s="466" t="e">
        <f>+I32-Q32</f>
        <v>#REF!</v>
      </c>
      <c r="T32" s="489" t="e">
        <f t="shared" ref="T32:T33" si="15">+S32/I32*100</f>
        <v>#REF!</v>
      </c>
      <c r="U32" s="465"/>
      <c r="V32" s="465"/>
      <c r="W32" s="465"/>
      <c r="X32" s="465"/>
    </row>
    <row r="33" spans="1:24" x14ac:dyDescent="0.25">
      <c r="A33" s="462"/>
      <c r="B33" s="463"/>
      <c r="C33" s="501" t="s">
        <v>1064</v>
      </c>
      <c r="D33" s="659" t="s">
        <v>1108</v>
      </c>
      <c r="E33" s="462"/>
      <c r="F33" s="502">
        <v>29</v>
      </c>
      <c r="G33" s="671" t="s">
        <v>1109</v>
      </c>
      <c r="H33" s="440">
        <v>5500000</v>
      </c>
      <c r="I33" s="466">
        <f t="shared" ref="I33" si="16">+H33*F33</f>
        <v>159500000</v>
      </c>
      <c r="J33" s="466" t="e">
        <f>#REF!</f>
        <v>#REF!</v>
      </c>
      <c r="K33" s="466" t="e">
        <f>+I33-J33</f>
        <v>#REF!</v>
      </c>
      <c r="L33" s="465"/>
      <c r="M33" s="465"/>
      <c r="N33" s="465"/>
      <c r="O33" s="465"/>
      <c r="P33" s="465"/>
      <c r="Q33" s="466" t="e">
        <f>#REF!</f>
        <v>#REF!</v>
      </c>
      <c r="R33" s="488" t="e">
        <f t="shared" si="14"/>
        <v>#REF!</v>
      </c>
      <c r="S33" s="466" t="e">
        <f>+I33-Q33</f>
        <v>#REF!</v>
      </c>
      <c r="T33" s="489" t="e">
        <f t="shared" si="15"/>
        <v>#REF!</v>
      </c>
      <c r="U33" s="465"/>
      <c r="V33" s="465"/>
      <c r="W33" s="465"/>
      <c r="X33" s="465"/>
    </row>
    <row r="34" spans="1:24" x14ac:dyDescent="0.25">
      <c r="A34" s="462"/>
      <c r="B34" s="463"/>
      <c r="C34" s="464"/>
      <c r="D34" s="465"/>
      <c r="E34" s="462"/>
      <c r="F34" s="465"/>
      <c r="G34" s="666"/>
      <c r="H34" s="440"/>
      <c r="I34" s="466"/>
      <c r="J34" s="466"/>
      <c r="K34" s="466"/>
      <c r="L34" s="465"/>
      <c r="M34" s="465"/>
      <c r="N34" s="465"/>
      <c r="O34" s="465"/>
      <c r="P34" s="465"/>
      <c r="Q34" s="466"/>
      <c r="R34" s="466"/>
      <c r="S34" s="466"/>
      <c r="T34" s="466"/>
      <c r="U34" s="465"/>
      <c r="V34" s="465"/>
      <c r="W34" s="465"/>
      <c r="X34" s="465"/>
    </row>
    <row r="35" spans="1:24" x14ac:dyDescent="0.25">
      <c r="A35" s="462"/>
      <c r="B35" s="492" t="s">
        <v>74</v>
      </c>
      <c r="C35" s="658" t="s">
        <v>560</v>
      </c>
      <c r="D35" s="465"/>
      <c r="E35" s="462"/>
      <c r="F35" s="465"/>
      <c r="G35" s="666"/>
      <c r="H35" s="440"/>
      <c r="I35" s="466">
        <f>+I36</f>
        <v>148118000</v>
      </c>
      <c r="J35" s="466" t="e">
        <f>+J36</f>
        <v>#REF!</v>
      </c>
      <c r="K35" s="466" t="e">
        <f>+K36</f>
        <v>#REF!</v>
      </c>
      <c r="L35" s="465"/>
      <c r="M35" s="465"/>
      <c r="N35" s="465"/>
      <c r="O35" s="465"/>
      <c r="P35" s="465"/>
      <c r="Q35" s="466" t="e">
        <f>+Q36</f>
        <v>#REF!</v>
      </c>
      <c r="R35" s="488" t="e">
        <f t="shared" si="11"/>
        <v>#REF!</v>
      </c>
      <c r="S35" s="466" t="e">
        <f>+S36</f>
        <v>#REF!</v>
      </c>
      <c r="T35" s="489" t="e">
        <f t="shared" ref="T35:T36" si="17">+S35/I35*100</f>
        <v>#REF!</v>
      </c>
      <c r="U35" s="465"/>
      <c r="V35" s="465"/>
      <c r="W35" s="465"/>
      <c r="X35" s="465"/>
    </row>
    <row r="36" spans="1:24" x14ac:dyDescent="0.25">
      <c r="A36" s="462"/>
      <c r="B36" s="492" t="s">
        <v>241</v>
      </c>
      <c r="C36" s="464" t="s">
        <v>269</v>
      </c>
      <c r="D36" s="465"/>
      <c r="E36" s="462" t="s">
        <v>117</v>
      </c>
      <c r="F36" s="465"/>
      <c r="G36" s="666"/>
      <c r="H36" s="440"/>
      <c r="I36" s="466">
        <f>+I38</f>
        <v>148118000</v>
      </c>
      <c r="J36" s="466" t="e">
        <f>+J38</f>
        <v>#REF!</v>
      </c>
      <c r="K36" s="466" t="e">
        <f>+I36-J36</f>
        <v>#REF!</v>
      </c>
      <c r="L36" s="465"/>
      <c r="M36" s="465"/>
      <c r="N36" s="465"/>
      <c r="O36" s="465"/>
      <c r="P36" s="465"/>
      <c r="Q36" s="466" t="e">
        <f>+Q38</f>
        <v>#REF!</v>
      </c>
      <c r="R36" s="488" t="e">
        <f t="shared" si="11"/>
        <v>#REF!</v>
      </c>
      <c r="S36" s="466" t="e">
        <f>+S38</f>
        <v>#REF!</v>
      </c>
      <c r="T36" s="489" t="e">
        <f t="shared" si="17"/>
        <v>#REF!</v>
      </c>
      <c r="U36" s="465"/>
      <c r="V36" s="465"/>
      <c r="W36" s="465"/>
      <c r="X36" s="465"/>
    </row>
    <row r="37" spans="1:24" x14ac:dyDescent="0.25">
      <c r="A37" s="462"/>
      <c r="B37" s="492"/>
      <c r="C37" s="464"/>
      <c r="D37" s="465"/>
      <c r="E37" s="462"/>
      <c r="F37" s="465"/>
      <c r="G37" s="666"/>
      <c r="H37" s="440"/>
      <c r="I37" s="466"/>
      <c r="J37" s="466"/>
      <c r="K37" s="466"/>
      <c r="L37" s="465"/>
      <c r="M37" s="465"/>
      <c r="N37" s="465"/>
      <c r="O37" s="465"/>
      <c r="P37" s="465"/>
      <c r="Q37" s="466"/>
      <c r="R37" s="466"/>
      <c r="S37" s="466"/>
      <c r="T37" s="466"/>
      <c r="U37" s="465"/>
      <c r="V37" s="465"/>
      <c r="W37" s="465"/>
      <c r="X37" s="465"/>
    </row>
    <row r="38" spans="1:24" s="476" customFormat="1" x14ac:dyDescent="0.25">
      <c r="A38" s="495"/>
      <c r="B38" s="496"/>
      <c r="C38" s="497" t="s">
        <v>1067</v>
      </c>
      <c r="D38" s="475"/>
      <c r="E38" s="495"/>
      <c r="F38" s="475"/>
      <c r="G38" s="669"/>
      <c r="H38" s="498"/>
      <c r="I38" s="499">
        <f>SUM(I39:I42)</f>
        <v>148118000</v>
      </c>
      <c r="J38" s="499" t="e">
        <f>SUM(J39:J42)</f>
        <v>#REF!</v>
      </c>
      <c r="K38" s="499" t="e">
        <f>SUM(K39:K42)</f>
        <v>#REF!</v>
      </c>
      <c r="L38" s="475"/>
      <c r="M38" s="475"/>
      <c r="N38" s="475"/>
      <c r="O38" s="475"/>
      <c r="P38" s="475"/>
      <c r="Q38" s="499" t="e">
        <f>SUM(Q39:Q42)</f>
        <v>#REF!</v>
      </c>
      <c r="R38" s="500" t="e">
        <f>+Q38/I38*100</f>
        <v>#REF!</v>
      </c>
      <c r="S38" s="499" t="e">
        <f>SUM(S39:S42)</f>
        <v>#REF!</v>
      </c>
      <c r="T38" s="500" t="e">
        <f>+S38/I38*100</f>
        <v>#REF!</v>
      </c>
      <c r="U38" s="475"/>
      <c r="V38" s="475"/>
      <c r="W38" s="475"/>
      <c r="X38" s="475"/>
    </row>
    <row r="39" spans="1:24" x14ac:dyDescent="0.25">
      <c r="A39" s="462"/>
      <c r="B39" s="463"/>
      <c r="C39" s="501" t="s">
        <v>1064</v>
      </c>
      <c r="D39" s="659" t="s">
        <v>1114</v>
      </c>
      <c r="E39" s="462"/>
      <c r="F39" s="502">
        <v>2</v>
      </c>
      <c r="G39" s="670" t="s">
        <v>1068</v>
      </c>
      <c r="H39" s="440">
        <v>20049500</v>
      </c>
      <c r="I39" s="466">
        <f t="shared" ref="I39:I40" si="18">+H39*F39</f>
        <v>40099000</v>
      </c>
      <c r="J39" s="466" t="e">
        <f>#REF!</f>
        <v>#REF!</v>
      </c>
      <c r="K39" s="466" t="e">
        <f>+I39-J39</f>
        <v>#REF!</v>
      </c>
      <c r="L39" s="465"/>
      <c r="M39" s="465"/>
      <c r="N39" s="465"/>
      <c r="O39" s="465"/>
      <c r="P39" s="465"/>
      <c r="Q39" s="466" t="e">
        <f>#REF!</f>
        <v>#REF!</v>
      </c>
      <c r="R39" s="488" t="e">
        <f>+Q39/I39*100</f>
        <v>#REF!</v>
      </c>
      <c r="S39" s="466" t="e">
        <f>+I39-Q39</f>
        <v>#REF!</v>
      </c>
      <c r="T39" s="489" t="e">
        <f t="shared" ref="T39" si="19">+S39/I39*100</f>
        <v>#REF!</v>
      </c>
      <c r="U39" s="465"/>
      <c r="V39" s="465"/>
      <c r="W39" s="465"/>
      <c r="X39" s="465"/>
    </row>
    <row r="40" spans="1:24" x14ac:dyDescent="0.25">
      <c r="A40" s="462"/>
      <c r="B40" s="463"/>
      <c r="C40" s="660" t="s">
        <v>1064</v>
      </c>
      <c r="D40" s="659" t="s">
        <v>1103</v>
      </c>
      <c r="E40" s="462"/>
      <c r="F40" s="502">
        <v>1</v>
      </c>
      <c r="G40" s="671" t="s">
        <v>1068</v>
      </c>
      <c r="H40" s="440">
        <v>15499000</v>
      </c>
      <c r="I40" s="466">
        <f t="shared" si="18"/>
        <v>15499000</v>
      </c>
      <c r="J40" s="466" t="e">
        <f>#REF!</f>
        <v>#REF!</v>
      </c>
      <c r="K40" s="466" t="e">
        <f t="shared" ref="K40" si="20">+I40-J40</f>
        <v>#REF!</v>
      </c>
      <c r="L40" s="465"/>
      <c r="M40" s="465"/>
      <c r="N40" s="465"/>
      <c r="O40" s="465"/>
      <c r="P40" s="465"/>
      <c r="Q40" s="466" t="e">
        <f>#REF!</f>
        <v>#REF!</v>
      </c>
      <c r="R40" s="488" t="e">
        <f t="shared" si="11"/>
        <v>#REF!</v>
      </c>
      <c r="S40" s="466" t="e">
        <f t="shared" ref="S40" si="21">+I40-Q40</f>
        <v>#REF!</v>
      </c>
      <c r="T40" s="489"/>
      <c r="U40" s="465"/>
      <c r="V40" s="465"/>
      <c r="W40" s="465"/>
      <c r="X40" s="465"/>
    </row>
    <row r="41" spans="1:24" x14ac:dyDescent="0.25">
      <c r="A41" s="462"/>
      <c r="B41" s="463"/>
      <c r="C41" s="501" t="s">
        <v>1064</v>
      </c>
      <c r="D41" s="659" t="s">
        <v>1116</v>
      </c>
      <c r="E41" s="462"/>
      <c r="F41" s="502">
        <v>6</v>
      </c>
      <c r="G41" s="670" t="s">
        <v>1068</v>
      </c>
      <c r="H41" s="440">
        <v>12000000</v>
      </c>
      <c r="I41" s="466">
        <f t="shared" ref="I41:I42" si="22">+H41*F41</f>
        <v>72000000</v>
      </c>
      <c r="J41" s="466" t="e">
        <f>#REF!</f>
        <v>#REF!</v>
      </c>
      <c r="K41" s="466" t="e">
        <f>+I41-J41</f>
        <v>#REF!</v>
      </c>
      <c r="L41" s="465"/>
      <c r="M41" s="465"/>
      <c r="N41" s="465"/>
      <c r="O41" s="465"/>
      <c r="P41" s="465"/>
      <c r="Q41" s="466" t="e">
        <f>#REF!</f>
        <v>#REF!</v>
      </c>
      <c r="R41" s="488" t="e">
        <f>+Q41/I41*100</f>
        <v>#REF!</v>
      </c>
      <c r="S41" s="466" t="e">
        <f>+I41-Q41</f>
        <v>#REF!</v>
      </c>
      <c r="T41" s="489" t="e">
        <f t="shared" ref="T41" si="23">+S41/I41*100</f>
        <v>#REF!</v>
      </c>
      <c r="U41" s="465"/>
      <c r="V41" s="465"/>
      <c r="W41" s="465"/>
      <c r="X41" s="465"/>
    </row>
    <row r="42" spans="1:24" x14ac:dyDescent="0.25">
      <c r="A42" s="462"/>
      <c r="B42" s="463"/>
      <c r="C42" s="660" t="s">
        <v>1064</v>
      </c>
      <c r="D42" s="659" t="s">
        <v>1117</v>
      </c>
      <c r="E42" s="462"/>
      <c r="F42" s="502">
        <v>18</v>
      </c>
      <c r="G42" s="671" t="s">
        <v>1068</v>
      </c>
      <c r="H42" s="440">
        <v>1140000</v>
      </c>
      <c r="I42" s="466">
        <f t="shared" si="22"/>
        <v>20520000</v>
      </c>
      <c r="J42" s="466" t="e">
        <f>#REF!</f>
        <v>#REF!</v>
      </c>
      <c r="K42" s="466" t="e">
        <f t="shared" ref="K42" si="24">+I42-J42</f>
        <v>#REF!</v>
      </c>
      <c r="L42" s="465"/>
      <c r="M42" s="465"/>
      <c r="N42" s="465"/>
      <c r="O42" s="465"/>
      <c r="P42" s="465"/>
      <c r="Q42" s="466" t="e">
        <f>#REF!</f>
        <v>#REF!</v>
      </c>
      <c r="R42" s="488" t="e">
        <f t="shared" ref="R42" si="25">+Q42/I42*100</f>
        <v>#REF!</v>
      </c>
      <c r="S42" s="466" t="e">
        <f t="shared" ref="S42" si="26">+I42-Q42</f>
        <v>#REF!</v>
      </c>
      <c r="T42" s="489"/>
      <c r="U42" s="465"/>
      <c r="V42" s="465"/>
      <c r="W42" s="465"/>
      <c r="X42" s="465"/>
    </row>
    <row r="43" spans="1:24" x14ac:dyDescent="0.25">
      <c r="A43" s="462"/>
      <c r="B43" s="463"/>
      <c r="C43" s="464"/>
      <c r="D43" s="465"/>
      <c r="E43" s="462"/>
      <c r="F43" s="465"/>
      <c r="G43" s="666"/>
      <c r="H43" s="440"/>
      <c r="I43" s="466"/>
      <c r="J43" s="466"/>
      <c r="K43" s="466"/>
      <c r="L43" s="465"/>
      <c r="M43" s="465"/>
      <c r="N43" s="465"/>
      <c r="O43" s="465"/>
      <c r="P43" s="465"/>
      <c r="Q43" s="466"/>
      <c r="R43" s="466"/>
      <c r="S43" s="466"/>
      <c r="T43" s="466"/>
      <c r="U43" s="465"/>
      <c r="V43" s="465"/>
      <c r="W43" s="465"/>
      <c r="X43" s="465"/>
    </row>
    <row r="44" spans="1:24" s="476" customFormat="1" ht="15.75" x14ac:dyDescent="0.25">
      <c r="A44" s="495"/>
      <c r="B44" s="505">
        <v>5062</v>
      </c>
      <c r="C44" s="506" t="s">
        <v>1069</v>
      </c>
      <c r="D44" s="507"/>
      <c r="E44" s="508"/>
      <c r="F44" s="507"/>
      <c r="G44" s="672"/>
      <c r="H44" s="509"/>
      <c r="I44" s="510">
        <f>+I45</f>
        <v>11741111000</v>
      </c>
      <c r="J44" s="510" t="e">
        <f t="shared" ref="I44:K45" si="27">+J45</f>
        <v>#REF!</v>
      </c>
      <c r="K44" s="510" t="e">
        <f t="shared" si="27"/>
        <v>#REF!</v>
      </c>
      <c r="L44" s="507"/>
      <c r="M44" s="507"/>
      <c r="N44" s="507"/>
      <c r="O44" s="507"/>
      <c r="P44" s="507"/>
      <c r="Q44" s="510" t="e">
        <f>+Q45</f>
        <v>#REF!</v>
      </c>
      <c r="R44" s="511" t="e">
        <f t="shared" si="11"/>
        <v>#REF!</v>
      </c>
      <c r="S44" s="510" t="e">
        <f>+S45</f>
        <v>#REF!</v>
      </c>
      <c r="T44" s="511" t="e">
        <f t="shared" ref="T44:T46" si="28">+S44/I44*100</f>
        <v>#REF!</v>
      </c>
      <c r="U44" s="507"/>
      <c r="V44" s="507"/>
      <c r="W44" s="507"/>
      <c r="X44" s="475"/>
    </row>
    <row r="45" spans="1:24" ht="15.75" x14ac:dyDescent="0.25">
      <c r="A45" s="462"/>
      <c r="B45" s="485" t="s">
        <v>297</v>
      </c>
      <c r="C45" s="486" t="s">
        <v>1070</v>
      </c>
      <c r="D45" s="487"/>
      <c r="E45" s="512"/>
      <c r="F45" s="487"/>
      <c r="G45" s="673"/>
      <c r="H45" s="513"/>
      <c r="I45" s="514">
        <f t="shared" si="27"/>
        <v>11741111000</v>
      </c>
      <c r="J45" s="514" t="e">
        <f t="shared" si="27"/>
        <v>#REF!</v>
      </c>
      <c r="K45" s="514" t="e">
        <f t="shared" si="27"/>
        <v>#REF!</v>
      </c>
      <c r="L45" s="465"/>
      <c r="M45" s="465"/>
      <c r="N45" s="465"/>
      <c r="O45" s="465"/>
      <c r="P45" s="465"/>
      <c r="Q45" s="514" t="e">
        <f>+Q46</f>
        <v>#REF!</v>
      </c>
      <c r="R45" s="488" t="e">
        <f t="shared" si="11"/>
        <v>#REF!</v>
      </c>
      <c r="S45" s="514" t="e">
        <f>+S46</f>
        <v>#REF!</v>
      </c>
      <c r="T45" s="489" t="e">
        <f t="shared" si="28"/>
        <v>#REF!</v>
      </c>
      <c r="U45" s="465"/>
      <c r="V45" s="465"/>
      <c r="W45" s="465"/>
      <c r="X45" s="465"/>
    </row>
    <row r="46" spans="1:24" ht="15.75" x14ac:dyDescent="0.25">
      <c r="A46" s="462"/>
      <c r="B46" s="485" t="s">
        <v>298</v>
      </c>
      <c r="C46" s="486" t="s">
        <v>1071</v>
      </c>
      <c r="D46" s="487"/>
      <c r="E46" s="512"/>
      <c r="F46" s="487"/>
      <c r="G46" s="673"/>
      <c r="H46" s="513"/>
      <c r="I46" s="514">
        <f>+I48</f>
        <v>11741111000</v>
      </c>
      <c r="J46" s="514" t="e">
        <f>+J48</f>
        <v>#REF!</v>
      </c>
      <c r="K46" s="514" t="e">
        <f>+K48</f>
        <v>#REF!</v>
      </c>
      <c r="L46" s="465"/>
      <c r="M46" s="465"/>
      <c r="N46" s="465"/>
      <c r="O46" s="465"/>
      <c r="P46" s="465"/>
      <c r="Q46" s="514" t="e">
        <f>+Q48</f>
        <v>#REF!</v>
      </c>
      <c r="R46" s="488" t="e">
        <f t="shared" si="11"/>
        <v>#REF!</v>
      </c>
      <c r="S46" s="514" t="e">
        <f>+S48</f>
        <v>#REF!</v>
      </c>
      <c r="T46" s="489" t="e">
        <f t="shared" si="28"/>
        <v>#REF!</v>
      </c>
      <c r="U46" s="465"/>
      <c r="V46" s="465"/>
      <c r="W46" s="465"/>
      <c r="X46" s="465"/>
    </row>
    <row r="47" spans="1:24" ht="15.75" x14ac:dyDescent="0.25">
      <c r="A47" s="462"/>
      <c r="B47" s="490"/>
      <c r="C47" s="491"/>
      <c r="D47" s="465"/>
      <c r="E47" s="462"/>
      <c r="F47" s="465"/>
      <c r="G47" s="666"/>
      <c r="H47" s="440"/>
      <c r="I47" s="466"/>
      <c r="J47" s="466"/>
      <c r="K47" s="466"/>
      <c r="L47" s="465"/>
      <c r="M47" s="465"/>
      <c r="N47" s="465"/>
      <c r="O47" s="465"/>
      <c r="P47" s="465"/>
      <c r="Q47" s="466"/>
      <c r="R47" s="466"/>
      <c r="S47" s="466"/>
      <c r="T47" s="466"/>
      <c r="U47" s="465"/>
      <c r="V47" s="465"/>
      <c r="W47" s="465"/>
      <c r="X47" s="465"/>
    </row>
    <row r="48" spans="1:24" x14ac:dyDescent="0.25">
      <c r="A48" s="462"/>
      <c r="B48" s="492" t="s">
        <v>79</v>
      </c>
      <c r="C48" s="494" t="s">
        <v>1072</v>
      </c>
      <c r="D48" s="465"/>
      <c r="E48" s="462"/>
      <c r="F48" s="465"/>
      <c r="G48" s="666"/>
      <c r="H48" s="440"/>
      <c r="I48" s="466">
        <f t="shared" ref="I48:K49" si="29">+I49</f>
        <v>11741111000</v>
      </c>
      <c r="J48" s="466" t="e">
        <f t="shared" si="29"/>
        <v>#REF!</v>
      </c>
      <c r="K48" s="466" t="e">
        <f>+K49</f>
        <v>#REF!</v>
      </c>
      <c r="L48" s="465"/>
      <c r="M48" s="465"/>
      <c r="N48" s="465"/>
      <c r="O48" s="465"/>
      <c r="P48" s="465"/>
      <c r="Q48" s="466" t="e">
        <f>+Q49</f>
        <v>#REF!</v>
      </c>
      <c r="R48" s="488" t="e">
        <f t="shared" si="11"/>
        <v>#REF!</v>
      </c>
      <c r="S48" s="466" t="e">
        <f>+S49</f>
        <v>#REF!</v>
      </c>
      <c r="T48" s="489" t="e">
        <f>+S48/I48*100</f>
        <v>#REF!</v>
      </c>
      <c r="U48" s="465"/>
      <c r="V48" s="465"/>
      <c r="W48" s="465"/>
      <c r="X48" s="465"/>
    </row>
    <row r="49" spans="1:24" x14ac:dyDescent="0.25">
      <c r="A49" s="462"/>
      <c r="B49" s="492" t="s">
        <v>81</v>
      </c>
      <c r="C49" s="515" t="s">
        <v>116</v>
      </c>
      <c r="D49" s="465"/>
      <c r="E49" s="462"/>
      <c r="F49" s="465"/>
      <c r="G49" s="666"/>
      <c r="H49" s="440"/>
      <c r="I49" s="466">
        <f t="shared" si="29"/>
        <v>11741111000</v>
      </c>
      <c r="J49" s="466" t="e">
        <f t="shared" si="29"/>
        <v>#REF!</v>
      </c>
      <c r="K49" s="466" t="e">
        <f t="shared" si="29"/>
        <v>#REF!</v>
      </c>
      <c r="L49" s="465"/>
      <c r="M49" s="465"/>
      <c r="N49" s="465"/>
      <c r="O49" s="465"/>
      <c r="P49" s="465"/>
      <c r="Q49" s="466" t="e">
        <f>+Q50</f>
        <v>#REF!</v>
      </c>
      <c r="R49" s="488" t="e">
        <f t="shared" si="11"/>
        <v>#REF!</v>
      </c>
      <c r="S49" s="466" t="e">
        <f>+S50</f>
        <v>#REF!</v>
      </c>
      <c r="T49" s="489" t="e">
        <f t="shared" ref="T49:T50" si="30">+S49/I49*100</f>
        <v>#REF!</v>
      </c>
      <c r="U49" s="465"/>
      <c r="V49" s="465"/>
      <c r="W49" s="465"/>
      <c r="X49" s="465"/>
    </row>
    <row r="50" spans="1:24" x14ac:dyDescent="0.25">
      <c r="A50" s="462"/>
      <c r="B50" s="492" t="s">
        <v>242</v>
      </c>
      <c r="C50" s="464" t="s">
        <v>271</v>
      </c>
      <c r="D50" s="465"/>
      <c r="E50" s="462" t="s">
        <v>117</v>
      </c>
      <c r="F50" s="465"/>
      <c r="G50" s="666"/>
      <c r="H50" s="440"/>
      <c r="I50" s="466">
        <f>+I52+I53+I54+I55+I56+I57+I58+I59+I60+I61+I63</f>
        <v>11741111000</v>
      </c>
      <c r="J50" s="466" t="e">
        <f>+J52+J53+J54+J55+J56+J57+J58+J59+J60+J61+J63</f>
        <v>#REF!</v>
      </c>
      <c r="K50" s="466" t="e">
        <f>+K52+K53+K54+K55+K56+K57+K58+K59+K60+K61+K63</f>
        <v>#REF!</v>
      </c>
      <c r="L50" s="466"/>
      <c r="M50" s="466"/>
      <c r="N50" s="466"/>
      <c r="O50" s="466"/>
      <c r="P50" s="466"/>
      <c r="Q50" s="466" t="e">
        <f>+Q52+Q53+Q54+Q55+Q56+Q57+Q58+Q59+Q60+Q61+Q63</f>
        <v>#REF!</v>
      </c>
      <c r="R50" s="488" t="e">
        <f t="shared" si="11"/>
        <v>#REF!</v>
      </c>
      <c r="S50" s="466" t="e">
        <f>+S52+S53+S54+S55+S56+S57+S58+S59+S60+S61+S63</f>
        <v>#REF!</v>
      </c>
      <c r="T50" s="489" t="e">
        <f t="shared" si="30"/>
        <v>#REF!</v>
      </c>
      <c r="U50" s="465"/>
      <c r="V50" s="465"/>
      <c r="W50" s="465"/>
      <c r="X50" s="465"/>
    </row>
    <row r="51" spans="1:24" x14ac:dyDescent="0.25">
      <c r="A51" s="462"/>
      <c r="B51" s="492"/>
      <c r="C51" s="464"/>
      <c r="D51" s="465"/>
      <c r="E51" s="462"/>
      <c r="F51" s="465"/>
      <c r="G51" s="666"/>
      <c r="H51" s="440"/>
      <c r="I51" s="466"/>
      <c r="J51" s="466"/>
      <c r="K51" s="466"/>
      <c r="L51" s="465"/>
      <c r="M51" s="465"/>
      <c r="N51" s="465"/>
      <c r="O51" s="465"/>
      <c r="P51" s="465"/>
      <c r="Q51" s="466"/>
      <c r="R51" s="466"/>
      <c r="S51" s="466"/>
      <c r="T51" s="466"/>
      <c r="U51" s="465"/>
      <c r="V51" s="465"/>
      <c r="W51" s="465"/>
      <c r="X51" s="465"/>
    </row>
    <row r="52" spans="1:24" ht="30" x14ac:dyDescent="0.25">
      <c r="A52" s="462"/>
      <c r="B52" s="492"/>
      <c r="C52" s="664" t="s">
        <v>1064</v>
      </c>
      <c r="D52" s="662" t="s">
        <v>1110</v>
      </c>
      <c r="E52" s="462"/>
      <c r="F52" s="502">
        <v>230</v>
      </c>
      <c r="G52" s="674" t="s">
        <v>1075</v>
      </c>
      <c r="H52" s="440">
        <v>1907609</v>
      </c>
      <c r="I52" s="466">
        <v>438750000</v>
      </c>
      <c r="J52" s="466" t="e">
        <f>#REF!</f>
        <v>#REF!</v>
      </c>
      <c r="K52" s="466" t="e">
        <f t="shared" ref="K52:K55" si="31">+I52-J52</f>
        <v>#REF!</v>
      </c>
      <c r="L52" s="465"/>
      <c r="M52" s="465"/>
      <c r="N52" s="465"/>
      <c r="O52" s="465"/>
      <c r="P52" s="465"/>
      <c r="Q52" s="466" t="e">
        <f>#REF!</f>
        <v>#REF!</v>
      </c>
      <c r="R52" s="488" t="e">
        <f t="shared" ref="R52:R55" si="32">+Q52/I52*100</f>
        <v>#REF!</v>
      </c>
      <c r="S52" s="466" t="e">
        <f t="shared" ref="S52:S55" si="33">+I52-Q52</f>
        <v>#REF!</v>
      </c>
      <c r="T52" s="489" t="e">
        <f t="shared" ref="T52:T55" si="34">+S52/I52*100</f>
        <v>#REF!</v>
      </c>
      <c r="U52" s="465"/>
      <c r="V52" s="465"/>
      <c r="W52" s="465"/>
      <c r="X52" s="465"/>
    </row>
    <row r="53" spans="1:24" x14ac:dyDescent="0.25">
      <c r="A53" s="462"/>
      <c r="B53" s="492"/>
      <c r="C53" s="664" t="s">
        <v>1064</v>
      </c>
      <c r="D53" s="465" t="s">
        <v>1111</v>
      </c>
      <c r="E53" s="462"/>
      <c r="F53" s="502">
        <v>3095</v>
      </c>
      <c r="G53" s="674" t="s">
        <v>1075</v>
      </c>
      <c r="H53" s="440">
        <v>339477</v>
      </c>
      <c r="I53" s="466">
        <v>1050681000</v>
      </c>
      <c r="J53" s="466" t="e">
        <f>#REF!</f>
        <v>#REF!</v>
      </c>
      <c r="K53" s="466" t="e">
        <f t="shared" si="31"/>
        <v>#REF!</v>
      </c>
      <c r="L53" s="465"/>
      <c r="M53" s="465"/>
      <c r="N53" s="465"/>
      <c r="O53" s="465"/>
      <c r="P53" s="465"/>
      <c r="Q53" s="466" t="e">
        <f>#REF!</f>
        <v>#REF!</v>
      </c>
      <c r="R53" s="488" t="e">
        <f t="shared" si="32"/>
        <v>#REF!</v>
      </c>
      <c r="S53" s="466" t="e">
        <f t="shared" si="33"/>
        <v>#REF!</v>
      </c>
      <c r="T53" s="489" t="e">
        <f t="shared" si="34"/>
        <v>#REF!</v>
      </c>
      <c r="U53" s="465"/>
      <c r="V53" s="465"/>
      <c r="W53" s="465"/>
      <c r="X53" s="465"/>
    </row>
    <row r="54" spans="1:24" x14ac:dyDescent="0.25">
      <c r="A54" s="462"/>
      <c r="B54" s="492"/>
      <c r="C54" s="664" t="s">
        <v>1064</v>
      </c>
      <c r="D54" s="465" t="s">
        <v>1112</v>
      </c>
      <c r="E54" s="462"/>
      <c r="F54" s="502">
        <v>60</v>
      </c>
      <c r="G54" s="674" t="s">
        <v>1075</v>
      </c>
      <c r="H54" s="440">
        <v>2108250</v>
      </c>
      <c r="I54" s="466">
        <f t="shared" ref="I54:I55" si="35">+H54*F54</f>
        <v>126495000</v>
      </c>
      <c r="J54" s="466" t="e">
        <f>#REF!</f>
        <v>#REF!</v>
      </c>
      <c r="K54" s="466" t="e">
        <f t="shared" si="31"/>
        <v>#REF!</v>
      </c>
      <c r="L54" s="465"/>
      <c r="M54" s="465"/>
      <c r="N54" s="465"/>
      <c r="O54" s="465"/>
      <c r="P54" s="465"/>
      <c r="Q54" s="466" t="e">
        <f>#REF!</f>
        <v>#REF!</v>
      </c>
      <c r="R54" s="488" t="e">
        <f t="shared" si="32"/>
        <v>#REF!</v>
      </c>
      <c r="S54" s="466" t="e">
        <f t="shared" si="33"/>
        <v>#REF!</v>
      </c>
      <c r="T54" s="489" t="e">
        <f t="shared" si="34"/>
        <v>#REF!</v>
      </c>
      <c r="U54" s="465"/>
      <c r="V54" s="465"/>
      <c r="W54" s="465"/>
      <c r="X54" s="465"/>
    </row>
    <row r="55" spans="1:24" x14ac:dyDescent="0.25">
      <c r="A55" s="462"/>
      <c r="B55" s="492"/>
      <c r="C55" s="664" t="s">
        <v>1064</v>
      </c>
      <c r="D55" s="663" t="s">
        <v>1113</v>
      </c>
      <c r="E55" s="462"/>
      <c r="F55" s="502">
        <v>300</v>
      </c>
      <c r="G55" s="674" t="s">
        <v>1075</v>
      </c>
      <c r="H55" s="440">
        <v>11667000</v>
      </c>
      <c r="I55" s="466">
        <f t="shared" si="35"/>
        <v>3500100000</v>
      </c>
      <c r="J55" s="466" t="e">
        <f>#REF!</f>
        <v>#REF!</v>
      </c>
      <c r="K55" s="466" t="e">
        <f t="shared" si="31"/>
        <v>#REF!</v>
      </c>
      <c r="L55" s="465"/>
      <c r="M55" s="465"/>
      <c r="N55" s="465"/>
      <c r="O55" s="465"/>
      <c r="P55" s="465"/>
      <c r="Q55" s="466" t="e">
        <f>#REF!</f>
        <v>#REF!</v>
      </c>
      <c r="R55" s="488" t="e">
        <f t="shared" si="32"/>
        <v>#REF!</v>
      </c>
      <c r="S55" s="466" t="e">
        <f t="shared" si="33"/>
        <v>#REF!</v>
      </c>
      <c r="T55" s="489" t="e">
        <f t="shared" si="34"/>
        <v>#REF!</v>
      </c>
      <c r="U55" s="465"/>
      <c r="V55" s="465"/>
      <c r="W55" s="465"/>
      <c r="X55" s="465"/>
    </row>
    <row r="56" spans="1:24" x14ac:dyDescent="0.25">
      <c r="A56" s="462"/>
      <c r="B56" s="492"/>
      <c r="C56" s="664" t="s">
        <v>1064</v>
      </c>
      <c r="D56" s="663" t="s">
        <v>1118</v>
      </c>
      <c r="E56" s="462"/>
      <c r="F56" s="502">
        <v>1</v>
      </c>
      <c r="G56" s="674" t="s">
        <v>1119</v>
      </c>
      <c r="H56" s="440">
        <v>2700000000</v>
      </c>
      <c r="I56" s="466">
        <f t="shared" ref="I56" si="36">+H56*F56</f>
        <v>2700000000</v>
      </c>
      <c r="J56" s="466" t="e">
        <f>#REF!</f>
        <v>#REF!</v>
      </c>
      <c r="K56" s="466" t="e">
        <f t="shared" ref="K56" si="37">+I56-J56</f>
        <v>#REF!</v>
      </c>
      <c r="L56" s="465"/>
      <c r="M56" s="465"/>
      <c r="N56" s="465"/>
      <c r="O56" s="465"/>
      <c r="P56" s="465"/>
      <c r="Q56" s="466" t="e">
        <f>#REF!</f>
        <v>#REF!</v>
      </c>
      <c r="R56" s="488" t="e">
        <f t="shared" ref="R56" si="38">+Q56/I56*100</f>
        <v>#REF!</v>
      </c>
      <c r="S56" s="466" t="e">
        <f t="shared" ref="S56:S59" si="39">+I56-Q56</f>
        <v>#REF!</v>
      </c>
      <c r="T56" s="489" t="e">
        <f t="shared" ref="T56" si="40">+S56/I56*100</f>
        <v>#REF!</v>
      </c>
      <c r="U56" s="465"/>
      <c r="V56" s="465"/>
      <c r="W56" s="465"/>
      <c r="X56" s="465"/>
    </row>
    <row r="57" spans="1:24" x14ac:dyDescent="0.25">
      <c r="A57" s="462"/>
      <c r="B57" s="492"/>
      <c r="C57" s="664" t="s">
        <v>1064</v>
      </c>
      <c r="D57" s="663" t="s">
        <v>1120</v>
      </c>
      <c r="E57" s="462"/>
      <c r="F57" s="502">
        <v>1200</v>
      </c>
      <c r="G57" s="674" t="s">
        <v>1075</v>
      </c>
      <c r="H57" s="440">
        <v>646000</v>
      </c>
      <c r="I57" s="466">
        <f>+H57*F57</f>
        <v>775200000</v>
      </c>
      <c r="J57" s="466" t="e">
        <f>#REF!</f>
        <v>#REF!</v>
      </c>
      <c r="K57" s="466" t="e">
        <f t="shared" ref="K57:K59" si="41">+I57-J57</f>
        <v>#REF!</v>
      </c>
      <c r="L57" s="465"/>
      <c r="M57" s="465"/>
      <c r="N57" s="465"/>
      <c r="O57" s="465"/>
      <c r="P57" s="465"/>
      <c r="Q57" s="466" t="e">
        <f>#REF!</f>
        <v>#REF!</v>
      </c>
      <c r="R57" s="488" t="e">
        <f t="shared" ref="R57" si="42">+Q57/I57*100</f>
        <v>#REF!</v>
      </c>
      <c r="S57" s="466" t="e">
        <f t="shared" si="39"/>
        <v>#REF!</v>
      </c>
      <c r="T57" s="489" t="e">
        <f t="shared" ref="T57" si="43">+S57/I57*100</f>
        <v>#REF!</v>
      </c>
      <c r="U57" s="465"/>
      <c r="V57" s="465"/>
      <c r="W57" s="465"/>
      <c r="X57" s="465"/>
    </row>
    <row r="58" spans="1:24" x14ac:dyDescent="0.25">
      <c r="A58" s="462"/>
      <c r="B58" s="492"/>
      <c r="C58" s="664" t="s">
        <v>1064</v>
      </c>
      <c r="D58" s="663" t="s">
        <v>1121</v>
      </c>
      <c r="E58" s="462"/>
      <c r="F58" s="502">
        <v>25</v>
      </c>
      <c r="G58" s="674" t="s">
        <v>1075</v>
      </c>
      <c r="H58" s="440">
        <v>13000000</v>
      </c>
      <c r="I58" s="466">
        <f t="shared" ref="I58:I59" si="44">+H58*F58</f>
        <v>325000000</v>
      </c>
      <c r="J58" s="466" t="e">
        <f>#REF!</f>
        <v>#REF!</v>
      </c>
      <c r="K58" s="466" t="e">
        <f t="shared" si="41"/>
        <v>#REF!</v>
      </c>
      <c r="L58" s="465"/>
      <c r="M58" s="465"/>
      <c r="N58" s="465"/>
      <c r="O58" s="465"/>
      <c r="P58" s="465"/>
      <c r="Q58" s="466" t="e">
        <f>#REF!</f>
        <v>#REF!</v>
      </c>
      <c r="R58" s="488">
        <v>0</v>
      </c>
      <c r="S58" s="466" t="e">
        <f t="shared" si="39"/>
        <v>#REF!</v>
      </c>
      <c r="T58" s="489">
        <v>100</v>
      </c>
      <c r="U58" s="465"/>
      <c r="V58" s="465"/>
      <c r="W58" s="465"/>
      <c r="X58" s="465"/>
    </row>
    <row r="59" spans="1:24" x14ac:dyDescent="0.25">
      <c r="A59" s="462"/>
      <c r="B59" s="492"/>
      <c r="C59" s="664" t="s">
        <v>1064</v>
      </c>
      <c r="D59" s="663" t="s">
        <v>1122</v>
      </c>
      <c r="E59" s="462"/>
      <c r="F59" s="502">
        <v>15</v>
      </c>
      <c r="G59" s="674" t="s">
        <v>1119</v>
      </c>
      <c r="H59" s="440">
        <v>10000000</v>
      </c>
      <c r="I59" s="466">
        <f t="shared" si="44"/>
        <v>150000000</v>
      </c>
      <c r="J59" s="466" t="e">
        <f>#REF!</f>
        <v>#REF!</v>
      </c>
      <c r="K59" s="466" t="e">
        <f t="shared" si="41"/>
        <v>#REF!</v>
      </c>
      <c r="L59" s="465"/>
      <c r="M59" s="465"/>
      <c r="N59" s="465"/>
      <c r="O59" s="465"/>
      <c r="P59" s="465"/>
      <c r="Q59" s="466" t="e">
        <f>#REF!</f>
        <v>#REF!</v>
      </c>
      <c r="R59" s="488">
        <v>0</v>
      </c>
      <c r="S59" s="466" t="e">
        <f t="shared" si="39"/>
        <v>#REF!</v>
      </c>
      <c r="T59" s="489">
        <v>100</v>
      </c>
      <c r="U59" s="465"/>
      <c r="V59" s="465"/>
      <c r="W59" s="465"/>
      <c r="X59" s="465"/>
    </row>
    <row r="60" spans="1:24" x14ac:dyDescent="0.25">
      <c r="A60" s="462"/>
      <c r="B60" s="492"/>
      <c r="C60" s="664" t="s">
        <v>1064</v>
      </c>
      <c r="D60" s="663" t="s">
        <v>1123</v>
      </c>
      <c r="E60" s="462"/>
      <c r="F60" s="502">
        <v>1</v>
      </c>
      <c r="G60" s="674" t="s">
        <v>1119</v>
      </c>
      <c r="H60" s="440">
        <v>657960000</v>
      </c>
      <c r="I60" s="466">
        <f t="shared" ref="I60" si="45">+H60*F60</f>
        <v>657960000</v>
      </c>
      <c r="J60" s="466" t="e">
        <f>#REF!</f>
        <v>#REF!</v>
      </c>
      <c r="K60" s="466" t="e">
        <f t="shared" ref="K60" si="46">+I60-J60</f>
        <v>#REF!</v>
      </c>
      <c r="L60" s="465"/>
      <c r="M60" s="465"/>
      <c r="N60" s="465"/>
      <c r="O60" s="465"/>
      <c r="P60" s="465"/>
      <c r="Q60" s="466" t="e">
        <f>#REF!</f>
        <v>#REF!</v>
      </c>
      <c r="R60" s="488">
        <v>0</v>
      </c>
      <c r="S60" s="466" t="e">
        <f t="shared" ref="S60" si="47">+I60-Q60</f>
        <v>#REF!</v>
      </c>
      <c r="T60" s="489">
        <v>100</v>
      </c>
      <c r="U60" s="465"/>
      <c r="V60" s="465"/>
      <c r="W60" s="465"/>
      <c r="X60" s="465"/>
    </row>
    <row r="61" spans="1:24" x14ac:dyDescent="0.25">
      <c r="A61" s="462"/>
      <c r="B61" s="492"/>
      <c r="C61" s="664" t="s">
        <v>1064</v>
      </c>
      <c r="D61" s="663" t="s">
        <v>1124</v>
      </c>
      <c r="E61" s="462"/>
      <c r="F61" s="502">
        <v>40</v>
      </c>
      <c r="G61" s="674" t="s">
        <v>1075</v>
      </c>
      <c r="H61" s="440">
        <v>3750000</v>
      </c>
      <c r="I61" s="466">
        <f t="shared" ref="I61" si="48">+H61*F61</f>
        <v>150000000</v>
      </c>
      <c r="J61" s="466" t="e">
        <f>#REF!</f>
        <v>#REF!</v>
      </c>
      <c r="K61" s="466" t="e">
        <f t="shared" ref="K61" si="49">+I61-J61</f>
        <v>#REF!</v>
      </c>
      <c r="L61" s="465"/>
      <c r="M61" s="465"/>
      <c r="N61" s="465"/>
      <c r="O61" s="465"/>
      <c r="P61" s="465"/>
      <c r="Q61" s="466" t="e">
        <f>#REF!</f>
        <v>#REF!</v>
      </c>
      <c r="R61" s="488">
        <v>0</v>
      </c>
      <c r="S61" s="466" t="e">
        <f t="shared" ref="S61" si="50">+I61-Q61</f>
        <v>#REF!</v>
      </c>
      <c r="T61" s="489">
        <v>100</v>
      </c>
      <c r="U61" s="465"/>
      <c r="V61" s="465"/>
      <c r="W61" s="465"/>
      <c r="X61" s="465"/>
    </row>
    <row r="62" spans="1:24" x14ac:dyDescent="0.25">
      <c r="A62" s="462"/>
      <c r="B62" s="492"/>
      <c r="C62" s="664"/>
      <c r="D62" s="663"/>
      <c r="E62" s="462"/>
      <c r="F62" s="502"/>
      <c r="G62" s="674"/>
      <c r="H62" s="440"/>
      <c r="I62" s="466"/>
      <c r="J62" s="466"/>
      <c r="K62" s="466"/>
      <c r="L62" s="465"/>
      <c r="M62" s="465"/>
      <c r="N62" s="465"/>
      <c r="O62" s="465"/>
      <c r="P62" s="465"/>
      <c r="Q62" s="466"/>
      <c r="R62" s="488"/>
      <c r="S62" s="466"/>
      <c r="T62" s="489"/>
      <c r="U62" s="465"/>
      <c r="V62" s="465"/>
      <c r="W62" s="465"/>
      <c r="X62" s="465"/>
    </row>
    <row r="63" spans="1:24" s="476" customFormat="1" x14ac:dyDescent="0.25">
      <c r="A63" s="495"/>
      <c r="B63" s="516"/>
      <c r="C63" s="517" t="s">
        <v>1073</v>
      </c>
      <c r="D63" s="475"/>
      <c r="E63" s="495"/>
      <c r="F63" s="475"/>
      <c r="G63" s="669"/>
      <c r="H63" s="498"/>
      <c r="I63" s="499">
        <f>SUM(I64:I67)</f>
        <v>1866925000</v>
      </c>
      <c r="J63" s="499" t="e">
        <f>SUM(J64:J67)</f>
        <v>#REF!</v>
      </c>
      <c r="K63" s="499" t="e">
        <f>SUM(K64:K67)</f>
        <v>#REF!</v>
      </c>
      <c r="L63" s="475"/>
      <c r="M63" s="475"/>
      <c r="N63" s="475"/>
      <c r="O63" s="475"/>
      <c r="P63" s="475"/>
      <c r="Q63" s="499" t="e">
        <f>SUM(Q64:Q67)</f>
        <v>#REF!</v>
      </c>
      <c r="R63" s="500" t="e">
        <f t="shared" si="11"/>
        <v>#REF!</v>
      </c>
      <c r="S63" s="499" t="e">
        <f>SUM(S64:S67)</f>
        <v>#REF!</v>
      </c>
      <c r="T63" s="500" t="e">
        <f>+S63/I63*100</f>
        <v>#REF!</v>
      </c>
      <c r="U63" s="475"/>
      <c r="V63" s="475"/>
      <c r="W63" s="475"/>
      <c r="X63" s="475"/>
    </row>
    <row r="64" spans="1:24" x14ac:dyDescent="0.25">
      <c r="A64" s="462"/>
      <c r="B64" s="463"/>
      <c r="C64" s="501" t="s">
        <v>1064</v>
      </c>
      <c r="D64" s="503" t="s">
        <v>1074</v>
      </c>
      <c r="E64" s="462"/>
      <c r="F64" s="502">
        <v>230</v>
      </c>
      <c r="G64" s="670" t="s">
        <v>1075</v>
      </c>
      <c r="H64" s="440">
        <v>7414400</v>
      </c>
      <c r="I64" s="466">
        <f t="shared" ref="I64:I67" si="51">+H64*F64</f>
        <v>1705312000</v>
      </c>
      <c r="J64" s="466" t="e">
        <f>#REF!</f>
        <v>#REF!</v>
      </c>
      <c r="K64" s="466" t="e">
        <f t="shared" ref="K64:K67" si="52">+I64-J64</f>
        <v>#REF!</v>
      </c>
      <c r="L64" s="465"/>
      <c r="M64" s="465"/>
      <c r="N64" s="465"/>
      <c r="O64" s="465"/>
      <c r="P64" s="465"/>
      <c r="Q64" s="466" t="e">
        <f>#REF!</f>
        <v>#REF!</v>
      </c>
      <c r="R64" s="488" t="e">
        <f t="shared" si="11"/>
        <v>#REF!</v>
      </c>
      <c r="S64" s="466" t="e">
        <f t="shared" ref="S64:S67" si="53">+I64-Q64</f>
        <v>#REF!</v>
      </c>
      <c r="T64" s="489" t="e">
        <f t="shared" ref="T64:T67" si="54">+S64/I64*100</f>
        <v>#REF!</v>
      </c>
      <c r="U64" s="465"/>
      <c r="V64" s="465"/>
      <c r="W64" s="465"/>
      <c r="X64" s="465"/>
    </row>
    <row r="65" spans="1:24" x14ac:dyDescent="0.25">
      <c r="A65" s="462"/>
      <c r="B65" s="463"/>
      <c r="C65" s="501" t="s">
        <v>1064</v>
      </c>
      <c r="D65" s="503" t="s">
        <v>1076</v>
      </c>
      <c r="E65" s="462"/>
      <c r="F65" s="502">
        <v>1</v>
      </c>
      <c r="G65" s="670" t="s">
        <v>1077</v>
      </c>
      <c r="H65" s="440">
        <v>56150000</v>
      </c>
      <c r="I65" s="466">
        <f t="shared" si="51"/>
        <v>56150000</v>
      </c>
      <c r="J65" s="466" t="e">
        <f>#REF!</f>
        <v>#REF!</v>
      </c>
      <c r="K65" s="466" t="e">
        <f t="shared" si="52"/>
        <v>#REF!</v>
      </c>
      <c r="L65" s="465"/>
      <c r="M65" s="465"/>
      <c r="N65" s="465"/>
      <c r="O65" s="465"/>
      <c r="P65" s="465"/>
      <c r="Q65" s="466" t="e">
        <f>#REF!</f>
        <v>#REF!</v>
      </c>
      <c r="R65" s="488" t="e">
        <f t="shared" si="11"/>
        <v>#REF!</v>
      </c>
      <c r="S65" s="466" t="e">
        <f t="shared" si="53"/>
        <v>#REF!</v>
      </c>
      <c r="T65" s="489" t="e">
        <f t="shared" si="54"/>
        <v>#REF!</v>
      </c>
      <c r="U65" s="465"/>
      <c r="V65" s="465"/>
      <c r="W65" s="465"/>
      <c r="X65" s="465"/>
    </row>
    <row r="66" spans="1:24" x14ac:dyDescent="0.25">
      <c r="A66" s="462"/>
      <c r="B66" s="463"/>
      <c r="C66" s="501" t="s">
        <v>1064</v>
      </c>
      <c r="D66" s="503" t="s">
        <v>1078</v>
      </c>
      <c r="E66" s="462"/>
      <c r="F66" s="502">
        <v>1</v>
      </c>
      <c r="G66" s="670" t="s">
        <v>1077</v>
      </c>
      <c r="H66" s="440">
        <v>68672000</v>
      </c>
      <c r="I66" s="466">
        <f t="shared" si="51"/>
        <v>68672000</v>
      </c>
      <c r="J66" s="466" t="e">
        <f>#REF!</f>
        <v>#REF!</v>
      </c>
      <c r="K66" s="466" t="e">
        <f t="shared" si="52"/>
        <v>#REF!</v>
      </c>
      <c r="L66" s="465"/>
      <c r="M66" s="465"/>
      <c r="N66" s="465"/>
      <c r="O66" s="465"/>
      <c r="P66" s="465"/>
      <c r="Q66" s="466" t="e">
        <f>#REF!</f>
        <v>#REF!</v>
      </c>
      <c r="R66" s="488" t="e">
        <f t="shared" si="11"/>
        <v>#REF!</v>
      </c>
      <c r="S66" s="466" t="e">
        <f t="shared" si="53"/>
        <v>#REF!</v>
      </c>
      <c r="T66" s="489" t="e">
        <f t="shared" si="54"/>
        <v>#REF!</v>
      </c>
      <c r="U66" s="465"/>
      <c r="V66" s="465"/>
      <c r="W66" s="465"/>
      <c r="X66" s="465"/>
    </row>
    <row r="67" spans="1:24" x14ac:dyDescent="0.25">
      <c r="A67" s="462"/>
      <c r="B67" s="463"/>
      <c r="C67" s="501" t="s">
        <v>1064</v>
      </c>
      <c r="D67" s="503" t="s">
        <v>1079</v>
      </c>
      <c r="E67" s="462"/>
      <c r="F67" s="502">
        <v>1</v>
      </c>
      <c r="G67" s="670" t="s">
        <v>1077</v>
      </c>
      <c r="H67" s="440">
        <v>36791000</v>
      </c>
      <c r="I67" s="466">
        <f t="shared" si="51"/>
        <v>36791000</v>
      </c>
      <c r="J67" s="466" t="e">
        <f>#REF!</f>
        <v>#REF!</v>
      </c>
      <c r="K67" s="466" t="e">
        <f t="shared" si="52"/>
        <v>#REF!</v>
      </c>
      <c r="L67" s="465"/>
      <c r="M67" s="465"/>
      <c r="N67" s="465"/>
      <c r="O67" s="465"/>
      <c r="P67" s="465"/>
      <c r="Q67" s="466" t="e">
        <f>#REF!</f>
        <v>#REF!</v>
      </c>
      <c r="R67" s="488" t="e">
        <f t="shared" si="11"/>
        <v>#REF!</v>
      </c>
      <c r="S67" s="466" t="e">
        <f t="shared" si="53"/>
        <v>#REF!</v>
      </c>
      <c r="T67" s="489" t="e">
        <f t="shared" si="54"/>
        <v>#REF!</v>
      </c>
      <c r="U67" s="465"/>
      <c r="V67" s="465"/>
      <c r="W67" s="465"/>
      <c r="X67" s="465"/>
    </row>
  </sheetData>
  <autoFilter ref="A11:T67">
    <filterColumn colId="2" showButton="0"/>
  </autoFilter>
  <mergeCells count="16">
    <mergeCell ref="X11:X12"/>
    <mergeCell ref="A1:D1"/>
    <mergeCell ref="A2:D2"/>
    <mergeCell ref="A6:X6"/>
    <mergeCell ref="A7:X7"/>
    <mergeCell ref="A11:A12"/>
    <mergeCell ref="B11:B12"/>
    <mergeCell ref="C11:D12"/>
    <mergeCell ref="E11:E12"/>
    <mergeCell ref="F11:I11"/>
    <mergeCell ref="J11:J12"/>
    <mergeCell ref="K11:K12"/>
    <mergeCell ref="L11:N11"/>
    <mergeCell ref="O11:P11"/>
    <mergeCell ref="Q11:T11"/>
    <mergeCell ref="U11:W11"/>
  </mergeCells>
  <pageMargins left="0.7" right="0.7" top="0.75" bottom="0.75" header="0.3" footer="0.3"/>
  <pageSetup scale="3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A43"/>
  <sheetViews>
    <sheetView showGridLines="0" view="pageBreakPreview" zoomScale="115" zoomScaleNormal="100" zoomScaleSheetLayoutView="115" workbookViewId="0">
      <selection activeCell="L38" sqref="L38"/>
    </sheetView>
  </sheetViews>
  <sheetFormatPr defaultRowHeight="12.75" x14ac:dyDescent="0.2"/>
  <cols>
    <col min="1" max="1" width="2.85546875" style="601" customWidth="1"/>
    <col min="2" max="2" width="17" style="601" bestFit="1" customWidth="1"/>
    <col min="3" max="3" width="11.7109375" style="601" customWidth="1"/>
    <col min="4" max="4" width="12.42578125" style="601" customWidth="1"/>
    <col min="5" max="5" width="11.85546875" style="601" customWidth="1"/>
    <col min="6" max="6" width="6.85546875" style="601" bestFit="1" customWidth="1"/>
    <col min="7" max="7" width="12.85546875" style="601" customWidth="1"/>
    <col min="8" max="8" width="12.85546875" style="601" bestFit="1" customWidth="1"/>
    <col min="9" max="9" width="12.7109375" style="601" customWidth="1"/>
    <col min="10" max="10" width="5.85546875" style="601" customWidth="1"/>
    <col min="11" max="11" width="14" style="601" bestFit="1" customWidth="1"/>
    <col min="12" max="12" width="12.85546875" style="601" bestFit="1" customWidth="1"/>
    <col min="13" max="13" width="12" style="601" customWidth="1"/>
    <col min="14" max="14" width="6.85546875" style="601" bestFit="1" customWidth="1"/>
    <col min="15" max="15" width="12.7109375" style="601" customWidth="1"/>
    <col min="16" max="16" width="12.85546875" style="601" bestFit="1" customWidth="1"/>
    <col min="17" max="17" width="12.7109375" style="601" customWidth="1"/>
    <col min="18" max="18" width="6.85546875" style="601" bestFit="1" customWidth="1"/>
    <col min="19" max="256" width="9.140625" style="601"/>
    <col min="257" max="257" width="2.85546875" style="601" customWidth="1"/>
    <col min="258" max="258" width="17" style="601" bestFit="1" customWidth="1"/>
    <col min="259" max="259" width="11.7109375" style="601" customWidth="1"/>
    <col min="260" max="260" width="12.42578125" style="601" customWidth="1"/>
    <col min="261" max="261" width="11.85546875" style="601" customWidth="1"/>
    <col min="262" max="262" width="6.85546875" style="601" bestFit="1" customWidth="1"/>
    <col min="263" max="263" width="12.85546875" style="601" customWidth="1"/>
    <col min="264" max="264" width="12.85546875" style="601" bestFit="1" customWidth="1"/>
    <col min="265" max="265" width="12.7109375" style="601" customWidth="1"/>
    <col min="266" max="266" width="5.85546875" style="601" customWidth="1"/>
    <col min="267" max="267" width="14" style="601" bestFit="1" customWidth="1"/>
    <col min="268" max="268" width="12" style="601" bestFit="1" customWidth="1"/>
    <col min="269" max="269" width="12" style="601" customWidth="1"/>
    <col min="270" max="270" width="6.85546875" style="601" bestFit="1" customWidth="1"/>
    <col min="271" max="271" width="12.7109375" style="601" customWidth="1"/>
    <col min="272" max="272" width="12.85546875" style="601" bestFit="1" customWidth="1"/>
    <col min="273" max="273" width="12.7109375" style="601" customWidth="1"/>
    <col min="274" max="274" width="6.85546875" style="601" bestFit="1" customWidth="1"/>
    <col min="275" max="512" width="9.140625" style="601"/>
    <col min="513" max="513" width="2.85546875" style="601" customWidth="1"/>
    <col min="514" max="514" width="17" style="601" bestFit="1" customWidth="1"/>
    <col min="515" max="515" width="11.7109375" style="601" customWidth="1"/>
    <col min="516" max="516" width="12.42578125" style="601" customWidth="1"/>
    <col min="517" max="517" width="11.85546875" style="601" customWidth="1"/>
    <col min="518" max="518" width="6.85546875" style="601" bestFit="1" customWidth="1"/>
    <col min="519" max="519" width="12.85546875" style="601" customWidth="1"/>
    <col min="520" max="520" width="12.85546875" style="601" bestFit="1" customWidth="1"/>
    <col min="521" max="521" width="12.7109375" style="601" customWidth="1"/>
    <col min="522" max="522" width="5.85546875" style="601" customWidth="1"/>
    <col min="523" max="523" width="14" style="601" bestFit="1" customWidth="1"/>
    <col min="524" max="524" width="12" style="601" bestFit="1" customWidth="1"/>
    <col min="525" max="525" width="12" style="601" customWidth="1"/>
    <col min="526" max="526" width="6.85546875" style="601" bestFit="1" customWidth="1"/>
    <col min="527" max="527" width="12.7109375" style="601" customWidth="1"/>
    <col min="528" max="528" width="12.85546875" style="601" bestFit="1" customWidth="1"/>
    <col min="529" max="529" width="12.7109375" style="601" customWidth="1"/>
    <col min="530" max="530" width="6.85546875" style="601" bestFit="1" customWidth="1"/>
    <col min="531" max="768" width="9.140625" style="601"/>
    <col min="769" max="769" width="2.85546875" style="601" customWidth="1"/>
    <col min="770" max="770" width="17" style="601" bestFit="1" customWidth="1"/>
    <col min="771" max="771" width="11.7109375" style="601" customWidth="1"/>
    <col min="772" max="772" width="12.42578125" style="601" customWidth="1"/>
    <col min="773" max="773" width="11.85546875" style="601" customWidth="1"/>
    <col min="774" max="774" width="6.85546875" style="601" bestFit="1" customWidth="1"/>
    <col min="775" max="775" width="12.85546875" style="601" customWidth="1"/>
    <col min="776" max="776" width="12.85546875" style="601" bestFit="1" customWidth="1"/>
    <col min="777" max="777" width="12.7109375" style="601" customWidth="1"/>
    <col min="778" max="778" width="5.85546875" style="601" customWidth="1"/>
    <col min="779" max="779" width="14" style="601" bestFit="1" customWidth="1"/>
    <col min="780" max="780" width="12" style="601" bestFit="1" customWidth="1"/>
    <col min="781" max="781" width="12" style="601" customWidth="1"/>
    <col min="782" max="782" width="6.85546875" style="601" bestFit="1" customWidth="1"/>
    <col min="783" max="783" width="12.7109375" style="601" customWidth="1"/>
    <col min="784" max="784" width="12.85546875" style="601" bestFit="1" customWidth="1"/>
    <col min="785" max="785" width="12.7109375" style="601" customWidth="1"/>
    <col min="786" max="786" width="6.85546875" style="601" bestFit="1" customWidth="1"/>
    <col min="787" max="1024" width="9.140625" style="601"/>
    <col min="1025" max="1025" width="2.85546875" style="601" customWidth="1"/>
    <col min="1026" max="1026" width="17" style="601" bestFit="1" customWidth="1"/>
    <col min="1027" max="1027" width="11.7109375" style="601" customWidth="1"/>
    <col min="1028" max="1028" width="12.42578125" style="601" customWidth="1"/>
    <col min="1029" max="1029" width="11.85546875" style="601" customWidth="1"/>
    <col min="1030" max="1030" width="6.85546875" style="601" bestFit="1" customWidth="1"/>
    <col min="1031" max="1031" width="12.85546875" style="601" customWidth="1"/>
    <col min="1032" max="1032" width="12.85546875" style="601" bestFit="1" customWidth="1"/>
    <col min="1033" max="1033" width="12.7109375" style="601" customWidth="1"/>
    <col min="1034" max="1034" width="5.85546875" style="601" customWidth="1"/>
    <col min="1035" max="1035" width="14" style="601" bestFit="1" customWidth="1"/>
    <col min="1036" max="1036" width="12" style="601" bestFit="1" customWidth="1"/>
    <col min="1037" max="1037" width="12" style="601" customWidth="1"/>
    <col min="1038" max="1038" width="6.85546875" style="601" bestFit="1" customWidth="1"/>
    <col min="1039" max="1039" width="12.7109375" style="601" customWidth="1"/>
    <col min="1040" max="1040" width="12.85546875" style="601" bestFit="1" customWidth="1"/>
    <col min="1041" max="1041" width="12.7109375" style="601" customWidth="1"/>
    <col min="1042" max="1042" width="6.85546875" style="601" bestFit="1" customWidth="1"/>
    <col min="1043" max="1280" width="9.140625" style="601"/>
    <col min="1281" max="1281" width="2.85546875" style="601" customWidth="1"/>
    <col min="1282" max="1282" width="17" style="601" bestFit="1" customWidth="1"/>
    <col min="1283" max="1283" width="11.7109375" style="601" customWidth="1"/>
    <col min="1284" max="1284" width="12.42578125" style="601" customWidth="1"/>
    <col min="1285" max="1285" width="11.85546875" style="601" customWidth="1"/>
    <col min="1286" max="1286" width="6.85546875" style="601" bestFit="1" customWidth="1"/>
    <col min="1287" max="1287" width="12.85546875" style="601" customWidth="1"/>
    <col min="1288" max="1288" width="12.85546875" style="601" bestFit="1" customWidth="1"/>
    <col min="1289" max="1289" width="12.7109375" style="601" customWidth="1"/>
    <col min="1290" max="1290" width="5.85546875" style="601" customWidth="1"/>
    <col min="1291" max="1291" width="14" style="601" bestFit="1" customWidth="1"/>
    <col min="1292" max="1292" width="12" style="601" bestFit="1" customWidth="1"/>
    <col min="1293" max="1293" width="12" style="601" customWidth="1"/>
    <col min="1294" max="1294" width="6.85546875" style="601" bestFit="1" customWidth="1"/>
    <col min="1295" max="1295" width="12.7109375" style="601" customWidth="1"/>
    <col min="1296" max="1296" width="12.85546875" style="601" bestFit="1" customWidth="1"/>
    <col min="1297" max="1297" width="12.7109375" style="601" customWidth="1"/>
    <col min="1298" max="1298" width="6.85546875" style="601" bestFit="1" customWidth="1"/>
    <col min="1299" max="1536" width="9.140625" style="601"/>
    <col min="1537" max="1537" width="2.85546875" style="601" customWidth="1"/>
    <col min="1538" max="1538" width="17" style="601" bestFit="1" customWidth="1"/>
    <col min="1539" max="1539" width="11.7109375" style="601" customWidth="1"/>
    <col min="1540" max="1540" width="12.42578125" style="601" customWidth="1"/>
    <col min="1541" max="1541" width="11.85546875" style="601" customWidth="1"/>
    <col min="1542" max="1542" width="6.85546875" style="601" bestFit="1" customWidth="1"/>
    <col min="1543" max="1543" width="12.85546875" style="601" customWidth="1"/>
    <col min="1544" max="1544" width="12.85546875" style="601" bestFit="1" customWidth="1"/>
    <col min="1545" max="1545" width="12.7109375" style="601" customWidth="1"/>
    <col min="1546" max="1546" width="5.85546875" style="601" customWidth="1"/>
    <col min="1547" max="1547" width="14" style="601" bestFit="1" customWidth="1"/>
    <col min="1548" max="1548" width="12" style="601" bestFit="1" customWidth="1"/>
    <col min="1549" max="1549" width="12" style="601" customWidth="1"/>
    <col min="1550" max="1550" width="6.85546875" style="601" bestFit="1" customWidth="1"/>
    <col min="1551" max="1551" width="12.7109375" style="601" customWidth="1"/>
    <col min="1552" max="1552" width="12.85546875" style="601" bestFit="1" customWidth="1"/>
    <col min="1553" max="1553" width="12.7109375" style="601" customWidth="1"/>
    <col min="1554" max="1554" width="6.85546875" style="601" bestFit="1" customWidth="1"/>
    <col min="1555" max="1792" width="9.140625" style="601"/>
    <col min="1793" max="1793" width="2.85546875" style="601" customWidth="1"/>
    <col min="1794" max="1794" width="17" style="601" bestFit="1" customWidth="1"/>
    <col min="1795" max="1795" width="11.7109375" style="601" customWidth="1"/>
    <col min="1796" max="1796" width="12.42578125" style="601" customWidth="1"/>
    <col min="1797" max="1797" width="11.85546875" style="601" customWidth="1"/>
    <col min="1798" max="1798" width="6.85546875" style="601" bestFit="1" customWidth="1"/>
    <col min="1799" max="1799" width="12.85546875" style="601" customWidth="1"/>
    <col min="1800" max="1800" width="12.85546875" style="601" bestFit="1" customWidth="1"/>
    <col min="1801" max="1801" width="12.7109375" style="601" customWidth="1"/>
    <col min="1802" max="1802" width="5.85546875" style="601" customWidth="1"/>
    <col min="1803" max="1803" width="14" style="601" bestFit="1" customWidth="1"/>
    <col min="1804" max="1804" width="12" style="601" bestFit="1" customWidth="1"/>
    <col min="1805" max="1805" width="12" style="601" customWidth="1"/>
    <col min="1806" max="1806" width="6.85546875" style="601" bestFit="1" customWidth="1"/>
    <col min="1807" max="1807" width="12.7109375" style="601" customWidth="1"/>
    <col min="1808" max="1808" width="12.85546875" style="601" bestFit="1" customWidth="1"/>
    <col min="1809" max="1809" width="12.7109375" style="601" customWidth="1"/>
    <col min="1810" max="1810" width="6.85546875" style="601" bestFit="1" customWidth="1"/>
    <col min="1811" max="2048" width="9.140625" style="601"/>
    <col min="2049" max="2049" width="2.85546875" style="601" customWidth="1"/>
    <col min="2050" max="2050" width="17" style="601" bestFit="1" customWidth="1"/>
    <col min="2051" max="2051" width="11.7109375" style="601" customWidth="1"/>
    <col min="2052" max="2052" width="12.42578125" style="601" customWidth="1"/>
    <col min="2053" max="2053" width="11.85546875" style="601" customWidth="1"/>
    <col min="2054" max="2054" width="6.85546875" style="601" bestFit="1" customWidth="1"/>
    <col min="2055" max="2055" width="12.85546875" style="601" customWidth="1"/>
    <col min="2056" max="2056" width="12.85546875" style="601" bestFit="1" customWidth="1"/>
    <col min="2057" max="2057" width="12.7109375" style="601" customWidth="1"/>
    <col min="2058" max="2058" width="5.85546875" style="601" customWidth="1"/>
    <col min="2059" max="2059" width="14" style="601" bestFit="1" customWidth="1"/>
    <col min="2060" max="2060" width="12" style="601" bestFit="1" customWidth="1"/>
    <col min="2061" max="2061" width="12" style="601" customWidth="1"/>
    <col min="2062" max="2062" width="6.85546875" style="601" bestFit="1" customWidth="1"/>
    <col min="2063" max="2063" width="12.7109375" style="601" customWidth="1"/>
    <col min="2064" max="2064" width="12.85546875" style="601" bestFit="1" customWidth="1"/>
    <col min="2065" max="2065" width="12.7109375" style="601" customWidth="1"/>
    <col min="2066" max="2066" width="6.85546875" style="601" bestFit="1" customWidth="1"/>
    <col min="2067" max="2304" width="9.140625" style="601"/>
    <col min="2305" max="2305" width="2.85546875" style="601" customWidth="1"/>
    <col min="2306" max="2306" width="17" style="601" bestFit="1" customWidth="1"/>
    <col min="2307" max="2307" width="11.7109375" style="601" customWidth="1"/>
    <col min="2308" max="2308" width="12.42578125" style="601" customWidth="1"/>
    <col min="2309" max="2309" width="11.85546875" style="601" customWidth="1"/>
    <col min="2310" max="2310" width="6.85546875" style="601" bestFit="1" customWidth="1"/>
    <col min="2311" max="2311" width="12.85546875" style="601" customWidth="1"/>
    <col min="2312" max="2312" width="12.85546875" style="601" bestFit="1" customWidth="1"/>
    <col min="2313" max="2313" width="12.7109375" style="601" customWidth="1"/>
    <col min="2314" max="2314" width="5.85546875" style="601" customWidth="1"/>
    <col min="2315" max="2315" width="14" style="601" bestFit="1" customWidth="1"/>
    <col min="2316" max="2316" width="12" style="601" bestFit="1" customWidth="1"/>
    <col min="2317" max="2317" width="12" style="601" customWidth="1"/>
    <col min="2318" max="2318" width="6.85546875" style="601" bestFit="1" customWidth="1"/>
    <col min="2319" max="2319" width="12.7109375" style="601" customWidth="1"/>
    <col min="2320" max="2320" width="12.85546875" style="601" bestFit="1" customWidth="1"/>
    <col min="2321" max="2321" width="12.7109375" style="601" customWidth="1"/>
    <col min="2322" max="2322" width="6.85546875" style="601" bestFit="1" customWidth="1"/>
    <col min="2323" max="2560" width="9.140625" style="601"/>
    <col min="2561" max="2561" width="2.85546875" style="601" customWidth="1"/>
    <col min="2562" max="2562" width="17" style="601" bestFit="1" customWidth="1"/>
    <col min="2563" max="2563" width="11.7109375" style="601" customWidth="1"/>
    <col min="2564" max="2564" width="12.42578125" style="601" customWidth="1"/>
    <col min="2565" max="2565" width="11.85546875" style="601" customWidth="1"/>
    <col min="2566" max="2566" width="6.85546875" style="601" bestFit="1" customWidth="1"/>
    <col min="2567" max="2567" width="12.85546875" style="601" customWidth="1"/>
    <col min="2568" max="2568" width="12.85546875" style="601" bestFit="1" customWidth="1"/>
    <col min="2569" max="2569" width="12.7109375" style="601" customWidth="1"/>
    <col min="2570" max="2570" width="5.85546875" style="601" customWidth="1"/>
    <col min="2571" max="2571" width="14" style="601" bestFit="1" customWidth="1"/>
    <col min="2572" max="2572" width="12" style="601" bestFit="1" customWidth="1"/>
    <col min="2573" max="2573" width="12" style="601" customWidth="1"/>
    <col min="2574" max="2574" width="6.85546875" style="601" bestFit="1" customWidth="1"/>
    <col min="2575" max="2575" width="12.7109375" style="601" customWidth="1"/>
    <col min="2576" max="2576" width="12.85546875" style="601" bestFit="1" customWidth="1"/>
    <col min="2577" max="2577" width="12.7109375" style="601" customWidth="1"/>
    <col min="2578" max="2578" width="6.85546875" style="601" bestFit="1" customWidth="1"/>
    <col min="2579" max="2816" width="9.140625" style="601"/>
    <col min="2817" max="2817" width="2.85546875" style="601" customWidth="1"/>
    <col min="2818" max="2818" width="17" style="601" bestFit="1" customWidth="1"/>
    <col min="2819" max="2819" width="11.7109375" style="601" customWidth="1"/>
    <col min="2820" max="2820" width="12.42578125" style="601" customWidth="1"/>
    <col min="2821" max="2821" width="11.85546875" style="601" customWidth="1"/>
    <col min="2822" max="2822" width="6.85546875" style="601" bestFit="1" customWidth="1"/>
    <col min="2823" max="2823" width="12.85546875" style="601" customWidth="1"/>
    <col min="2824" max="2824" width="12.85546875" style="601" bestFit="1" customWidth="1"/>
    <col min="2825" max="2825" width="12.7109375" style="601" customWidth="1"/>
    <col min="2826" max="2826" width="5.85546875" style="601" customWidth="1"/>
    <col min="2827" max="2827" width="14" style="601" bestFit="1" customWidth="1"/>
    <col min="2828" max="2828" width="12" style="601" bestFit="1" customWidth="1"/>
    <col min="2829" max="2829" width="12" style="601" customWidth="1"/>
    <col min="2830" max="2830" width="6.85546875" style="601" bestFit="1" customWidth="1"/>
    <col min="2831" max="2831" width="12.7109375" style="601" customWidth="1"/>
    <col min="2832" max="2832" width="12.85546875" style="601" bestFit="1" customWidth="1"/>
    <col min="2833" max="2833" width="12.7109375" style="601" customWidth="1"/>
    <col min="2834" max="2834" width="6.85546875" style="601" bestFit="1" customWidth="1"/>
    <col min="2835" max="3072" width="9.140625" style="601"/>
    <col min="3073" max="3073" width="2.85546875" style="601" customWidth="1"/>
    <col min="3074" max="3074" width="17" style="601" bestFit="1" customWidth="1"/>
    <col min="3075" max="3075" width="11.7109375" style="601" customWidth="1"/>
    <col min="3076" max="3076" width="12.42578125" style="601" customWidth="1"/>
    <col min="3077" max="3077" width="11.85546875" style="601" customWidth="1"/>
    <col min="3078" max="3078" width="6.85546875" style="601" bestFit="1" customWidth="1"/>
    <col min="3079" max="3079" width="12.85546875" style="601" customWidth="1"/>
    <col min="3080" max="3080" width="12.85546875" style="601" bestFit="1" customWidth="1"/>
    <col min="3081" max="3081" width="12.7109375" style="601" customWidth="1"/>
    <col min="3082" max="3082" width="5.85546875" style="601" customWidth="1"/>
    <col min="3083" max="3083" width="14" style="601" bestFit="1" customWidth="1"/>
    <col min="3084" max="3084" width="12" style="601" bestFit="1" customWidth="1"/>
    <col min="3085" max="3085" width="12" style="601" customWidth="1"/>
    <col min="3086" max="3086" width="6.85546875" style="601" bestFit="1" customWidth="1"/>
    <col min="3087" max="3087" width="12.7109375" style="601" customWidth="1"/>
    <col min="3088" max="3088" width="12.85546875" style="601" bestFit="1" customWidth="1"/>
    <col min="3089" max="3089" width="12.7109375" style="601" customWidth="1"/>
    <col min="3090" max="3090" width="6.85546875" style="601" bestFit="1" customWidth="1"/>
    <col min="3091" max="3328" width="9.140625" style="601"/>
    <col min="3329" max="3329" width="2.85546875" style="601" customWidth="1"/>
    <col min="3330" max="3330" width="17" style="601" bestFit="1" customWidth="1"/>
    <col min="3331" max="3331" width="11.7109375" style="601" customWidth="1"/>
    <col min="3332" max="3332" width="12.42578125" style="601" customWidth="1"/>
    <col min="3333" max="3333" width="11.85546875" style="601" customWidth="1"/>
    <col min="3334" max="3334" width="6.85546875" style="601" bestFit="1" customWidth="1"/>
    <col min="3335" max="3335" width="12.85546875" style="601" customWidth="1"/>
    <col min="3336" max="3336" width="12.85546875" style="601" bestFit="1" customWidth="1"/>
    <col min="3337" max="3337" width="12.7109375" style="601" customWidth="1"/>
    <col min="3338" max="3338" width="5.85546875" style="601" customWidth="1"/>
    <col min="3339" max="3339" width="14" style="601" bestFit="1" customWidth="1"/>
    <col min="3340" max="3340" width="12" style="601" bestFit="1" customWidth="1"/>
    <col min="3341" max="3341" width="12" style="601" customWidth="1"/>
    <col min="3342" max="3342" width="6.85546875" style="601" bestFit="1" customWidth="1"/>
    <col min="3343" max="3343" width="12.7109375" style="601" customWidth="1"/>
    <col min="3344" max="3344" width="12.85546875" style="601" bestFit="1" customWidth="1"/>
    <col min="3345" max="3345" width="12.7109375" style="601" customWidth="1"/>
    <col min="3346" max="3346" width="6.85546875" style="601" bestFit="1" customWidth="1"/>
    <col min="3347" max="3584" width="9.140625" style="601"/>
    <col min="3585" max="3585" width="2.85546875" style="601" customWidth="1"/>
    <col min="3586" max="3586" width="17" style="601" bestFit="1" customWidth="1"/>
    <col min="3587" max="3587" width="11.7109375" style="601" customWidth="1"/>
    <col min="3588" max="3588" width="12.42578125" style="601" customWidth="1"/>
    <col min="3589" max="3589" width="11.85546875" style="601" customWidth="1"/>
    <col min="3590" max="3590" width="6.85546875" style="601" bestFit="1" customWidth="1"/>
    <col min="3591" max="3591" width="12.85546875" style="601" customWidth="1"/>
    <col min="3592" max="3592" width="12.85546875" style="601" bestFit="1" customWidth="1"/>
    <col min="3593" max="3593" width="12.7109375" style="601" customWidth="1"/>
    <col min="3594" max="3594" width="5.85546875" style="601" customWidth="1"/>
    <col min="3595" max="3595" width="14" style="601" bestFit="1" customWidth="1"/>
    <col min="3596" max="3596" width="12" style="601" bestFit="1" customWidth="1"/>
    <col min="3597" max="3597" width="12" style="601" customWidth="1"/>
    <col min="3598" max="3598" width="6.85546875" style="601" bestFit="1" customWidth="1"/>
    <col min="3599" max="3599" width="12.7109375" style="601" customWidth="1"/>
    <col min="3600" max="3600" width="12.85546875" style="601" bestFit="1" customWidth="1"/>
    <col min="3601" max="3601" width="12.7109375" style="601" customWidth="1"/>
    <col min="3602" max="3602" width="6.85546875" style="601" bestFit="1" customWidth="1"/>
    <col min="3603" max="3840" width="9.140625" style="601"/>
    <col min="3841" max="3841" width="2.85546875" style="601" customWidth="1"/>
    <col min="3842" max="3842" width="17" style="601" bestFit="1" customWidth="1"/>
    <col min="3843" max="3843" width="11.7109375" style="601" customWidth="1"/>
    <col min="3844" max="3844" width="12.42578125" style="601" customWidth="1"/>
    <col min="3845" max="3845" width="11.85546875" style="601" customWidth="1"/>
    <col min="3846" max="3846" width="6.85546875" style="601" bestFit="1" customWidth="1"/>
    <col min="3847" max="3847" width="12.85546875" style="601" customWidth="1"/>
    <col min="3848" max="3848" width="12.85546875" style="601" bestFit="1" customWidth="1"/>
    <col min="3849" max="3849" width="12.7109375" style="601" customWidth="1"/>
    <col min="3850" max="3850" width="5.85546875" style="601" customWidth="1"/>
    <col min="3851" max="3851" width="14" style="601" bestFit="1" customWidth="1"/>
    <col min="3852" max="3852" width="12" style="601" bestFit="1" customWidth="1"/>
    <col min="3853" max="3853" width="12" style="601" customWidth="1"/>
    <col min="3854" max="3854" width="6.85546875" style="601" bestFit="1" customWidth="1"/>
    <col min="3855" max="3855" width="12.7109375" style="601" customWidth="1"/>
    <col min="3856" max="3856" width="12.85546875" style="601" bestFit="1" customWidth="1"/>
    <col min="3857" max="3857" width="12.7109375" style="601" customWidth="1"/>
    <col min="3858" max="3858" width="6.85546875" style="601" bestFit="1" customWidth="1"/>
    <col min="3859" max="4096" width="9.140625" style="601"/>
    <col min="4097" max="4097" width="2.85546875" style="601" customWidth="1"/>
    <col min="4098" max="4098" width="17" style="601" bestFit="1" customWidth="1"/>
    <col min="4099" max="4099" width="11.7109375" style="601" customWidth="1"/>
    <col min="4100" max="4100" width="12.42578125" style="601" customWidth="1"/>
    <col min="4101" max="4101" width="11.85546875" style="601" customWidth="1"/>
    <col min="4102" max="4102" width="6.85546875" style="601" bestFit="1" customWidth="1"/>
    <col min="4103" max="4103" width="12.85546875" style="601" customWidth="1"/>
    <col min="4104" max="4104" width="12.85546875" style="601" bestFit="1" customWidth="1"/>
    <col min="4105" max="4105" width="12.7109375" style="601" customWidth="1"/>
    <col min="4106" max="4106" width="5.85546875" style="601" customWidth="1"/>
    <col min="4107" max="4107" width="14" style="601" bestFit="1" customWidth="1"/>
    <col min="4108" max="4108" width="12" style="601" bestFit="1" customWidth="1"/>
    <col min="4109" max="4109" width="12" style="601" customWidth="1"/>
    <col min="4110" max="4110" width="6.85546875" style="601" bestFit="1" customWidth="1"/>
    <col min="4111" max="4111" width="12.7109375" style="601" customWidth="1"/>
    <col min="4112" max="4112" width="12.85546875" style="601" bestFit="1" customWidth="1"/>
    <col min="4113" max="4113" width="12.7109375" style="601" customWidth="1"/>
    <col min="4114" max="4114" width="6.85546875" style="601" bestFit="1" customWidth="1"/>
    <col min="4115" max="4352" width="9.140625" style="601"/>
    <col min="4353" max="4353" width="2.85546875" style="601" customWidth="1"/>
    <col min="4354" max="4354" width="17" style="601" bestFit="1" customWidth="1"/>
    <col min="4355" max="4355" width="11.7109375" style="601" customWidth="1"/>
    <col min="4356" max="4356" width="12.42578125" style="601" customWidth="1"/>
    <col min="4357" max="4357" width="11.85546875" style="601" customWidth="1"/>
    <col min="4358" max="4358" width="6.85546875" style="601" bestFit="1" customWidth="1"/>
    <col min="4359" max="4359" width="12.85546875" style="601" customWidth="1"/>
    <col min="4360" max="4360" width="12.85546875" style="601" bestFit="1" customWidth="1"/>
    <col min="4361" max="4361" width="12.7109375" style="601" customWidth="1"/>
    <col min="4362" max="4362" width="5.85546875" style="601" customWidth="1"/>
    <col min="4363" max="4363" width="14" style="601" bestFit="1" customWidth="1"/>
    <col min="4364" max="4364" width="12" style="601" bestFit="1" customWidth="1"/>
    <col min="4365" max="4365" width="12" style="601" customWidth="1"/>
    <col min="4366" max="4366" width="6.85546875" style="601" bestFit="1" customWidth="1"/>
    <col min="4367" max="4367" width="12.7109375" style="601" customWidth="1"/>
    <col min="4368" max="4368" width="12.85546875" style="601" bestFit="1" customWidth="1"/>
    <col min="4369" max="4369" width="12.7109375" style="601" customWidth="1"/>
    <col min="4370" max="4370" width="6.85546875" style="601" bestFit="1" customWidth="1"/>
    <col min="4371" max="4608" width="9.140625" style="601"/>
    <col min="4609" max="4609" width="2.85546875" style="601" customWidth="1"/>
    <col min="4610" max="4610" width="17" style="601" bestFit="1" customWidth="1"/>
    <col min="4611" max="4611" width="11.7109375" style="601" customWidth="1"/>
    <col min="4612" max="4612" width="12.42578125" style="601" customWidth="1"/>
    <col min="4613" max="4613" width="11.85546875" style="601" customWidth="1"/>
    <col min="4614" max="4614" width="6.85546875" style="601" bestFit="1" customWidth="1"/>
    <col min="4615" max="4615" width="12.85546875" style="601" customWidth="1"/>
    <col min="4616" max="4616" width="12.85546875" style="601" bestFit="1" customWidth="1"/>
    <col min="4617" max="4617" width="12.7109375" style="601" customWidth="1"/>
    <col min="4618" max="4618" width="5.85546875" style="601" customWidth="1"/>
    <col min="4619" max="4619" width="14" style="601" bestFit="1" customWidth="1"/>
    <col min="4620" max="4620" width="12" style="601" bestFit="1" customWidth="1"/>
    <col min="4621" max="4621" width="12" style="601" customWidth="1"/>
    <col min="4622" max="4622" width="6.85546875" style="601" bestFit="1" customWidth="1"/>
    <col min="4623" max="4623" width="12.7109375" style="601" customWidth="1"/>
    <col min="4624" max="4624" width="12.85546875" style="601" bestFit="1" customWidth="1"/>
    <col min="4625" max="4625" width="12.7109375" style="601" customWidth="1"/>
    <col min="4626" max="4626" width="6.85546875" style="601" bestFit="1" customWidth="1"/>
    <col min="4627" max="4864" width="9.140625" style="601"/>
    <col min="4865" max="4865" width="2.85546875" style="601" customWidth="1"/>
    <col min="4866" max="4866" width="17" style="601" bestFit="1" customWidth="1"/>
    <col min="4867" max="4867" width="11.7109375" style="601" customWidth="1"/>
    <col min="4868" max="4868" width="12.42578125" style="601" customWidth="1"/>
    <col min="4869" max="4869" width="11.85546875" style="601" customWidth="1"/>
    <col min="4870" max="4870" width="6.85546875" style="601" bestFit="1" customWidth="1"/>
    <col min="4871" max="4871" width="12.85546875" style="601" customWidth="1"/>
    <col min="4872" max="4872" width="12.85546875" style="601" bestFit="1" customWidth="1"/>
    <col min="4873" max="4873" width="12.7109375" style="601" customWidth="1"/>
    <col min="4874" max="4874" width="5.85546875" style="601" customWidth="1"/>
    <col min="4875" max="4875" width="14" style="601" bestFit="1" customWidth="1"/>
    <col min="4876" max="4876" width="12" style="601" bestFit="1" customWidth="1"/>
    <col min="4877" max="4877" width="12" style="601" customWidth="1"/>
    <col min="4878" max="4878" width="6.85546875" style="601" bestFit="1" customWidth="1"/>
    <col min="4879" max="4879" width="12.7109375" style="601" customWidth="1"/>
    <col min="4880" max="4880" width="12.85546875" style="601" bestFit="1" customWidth="1"/>
    <col min="4881" max="4881" width="12.7109375" style="601" customWidth="1"/>
    <col min="4882" max="4882" width="6.85546875" style="601" bestFit="1" customWidth="1"/>
    <col min="4883" max="5120" width="9.140625" style="601"/>
    <col min="5121" max="5121" width="2.85546875" style="601" customWidth="1"/>
    <col min="5122" max="5122" width="17" style="601" bestFit="1" customWidth="1"/>
    <col min="5123" max="5123" width="11.7109375" style="601" customWidth="1"/>
    <col min="5124" max="5124" width="12.42578125" style="601" customWidth="1"/>
    <col min="5125" max="5125" width="11.85546875" style="601" customWidth="1"/>
    <col min="5126" max="5126" width="6.85546875" style="601" bestFit="1" customWidth="1"/>
    <col min="5127" max="5127" width="12.85546875" style="601" customWidth="1"/>
    <col min="5128" max="5128" width="12.85546875" style="601" bestFit="1" customWidth="1"/>
    <col min="5129" max="5129" width="12.7109375" style="601" customWidth="1"/>
    <col min="5130" max="5130" width="5.85546875" style="601" customWidth="1"/>
    <col min="5131" max="5131" width="14" style="601" bestFit="1" customWidth="1"/>
    <col min="5132" max="5132" width="12" style="601" bestFit="1" customWidth="1"/>
    <col min="5133" max="5133" width="12" style="601" customWidth="1"/>
    <col min="5134" max="5134" width="6.85546875" style="601" bestFit="1" customWidth="1"/>
    <col min="5135" max="5135" width="12.7109375" style="601" customWidth="1"/>
    <col min="5136" max="5136" width="12.85546875" style="601" bestFit="1" customWidth="1"/>
    <col min="5137" max="5137" width="12.7109375" style="601" customWidth="1"/>
    <col min="5138" max="5138" width="6.85546875" style="601" bestFit="1" customWidth="1"/>
    <col min="5139" max="5376" width="9.140625" style="601"/>
    <col min="5377" max="5377" width="2.85546875" style="601" customWidth="1"/>
    <col min="5378" max="5378" width="17" style="601" bestFit="1" customWidth="1"/>
    <col min="5379" max="5379" width="11.7109375" style="601" customWidth="1"/>
    <col min="5380" max="5380" width="12.42578125" style="601" customWidth="1"/>
    <col min="5381" max="5381" width="11.85546875" style="601" customWidth="1"/>
    <col min="5382" max="5382" width="6.85546875" style="601" bestFit="1" customWidth="1"/>
    <col min="5383" max="5383" width="12.85546875" style="601" customWidth="1"/>
    <col min="5384" max="5384" width="12.85546875" style="601" bestFit="1" customWidth="1"/>
    <col min="5385" max="5385" width="12.7109375" style="601" customWidth="1"/>
    <col min="5386" max="5386" width="5.85546875" style="601" customWidth="1"/>
    <col min="5387" max="5387" width="14" style="601" bestFit="1" customWidth="1"/>
    <col min="5388" max="5388" width="12" style="601" bestFit="1" customWidth="1"/>
    <col min="5389" max="5389" width="12" style="601" customWidth="1"/>
    <col min="5390" max="5390" width="6.85546875" style="601" bestFit="1" customWidth="1"/>
    <col min="5391" max="5391" width="12.7109375" style="601" customWidth="1"/>
    <col min="5392" max="5392" width="12.85546875" style="601" bestFit="1" customWidth="1"/>
    <col min="5393" max="5393" width="12.7109375" style="601" customWidth="1"/>
    <col min="5394" max="5394" width="6.85546875" style="601" bestFit="1" customWidth="1"/>
    <col min="5395" max="5632" width="9.140625" style="601"/>
    <col min="5633" max="5633" width="2.85546875" style="601" customWidth="1"/>
    <col min="5634" max="5634" width="17" style="601" bestFit="1" customWidth="1"/>
    <col min="5635" max="5635" width="11.7109375" style="601" customWidth="1"/>
    <col min="5636" max="5636" width="12.42578125" style="601" customWidth="1"/>
    <col min="5637" max="5637" width="11.85546875" style="601" customWidth="1"/>
    <col min="5638" max="5638" width="6.85546875" style="601" bestFit="1" customWidth="1"/>
    <col min="5639" max="5639" width="12.85546875" style="601" customWidth="1"/>
    <col min="5640" max="5640" width="12.85546875" style="601" bestFit="1" customWidth="1"/>
    <col min="5641" max="5641" width="12.7109375" style="601" customWidth="1"/>
    <col min="5642" max="5642" width="5.85546875" style="601" customWidth="1"/>
    <col min="5643" max="5643" width="14" style="601" bestFit="1" customWidth="1"/>
    <col min="5644" max="5644" width="12" style="601" bestFit="1" customWidth="1"/>
    <col min="5645" max="5645" width="12" style="601" customWidth="1"/>
    <col min="5646" max="5646" width="6.85546875" style="601" bestFit="1" customWidth="1"/>
    <col min="5647" max="5647" width="12.7109375" style="601" customWidth="1"/>
    <col min="5648" max="5648" width="12.85546875" style="601" bestFit="1" customWidth="1"/>
    <col min="5649" max="5649" width="12.7109375" style="601" customWidth="1"/>
    <col min="5650" max="5650" width="6.85546875" style="601" bestFit="1" customWidth="1"/>
    <col min="5651" max="5888" width="9.140625" style="601"/>
    <col min="5889" max="5889" width="2.85546875" style="601" customWidth="1"/>
    <col min="5890" max="5890" width="17" style="601" bestFit="1" customWidth="1"/>
    <col min="5891" max="5891" width="11.7109375" style="601" customWidth="1"/>
    <col min="5892" max="5892" width="12.42578125" style="601" customWidth="1"/>
    <col min="5893" max="5893" width="11.85546875" style="601" customWidth="1"/>
    <col min="5894" max="5894" width="6.85546875" style="601" bestFit="1" customWidth="1"/>
    <col min="5895" max="5895" width="12.85546875" style="601" customWidth="1"/>
    <col min="5896" max="5896" width="12.85546875" style="601" bestFit="1" customWidth="1"/>
    <col min="5897" max="5897" width="12.7109375" style="601" customWidth="1"/>
    <col min="5898" max="5898" width="5.85546875" style="601" customWidth="1"/>
    <col min="5899" max="5899" width="14" style="601" bestFit="1" customWidth="1"/>
    <col min="5900" max="5900" width="12" style="601" bestFit="1" customWidth="1"/>
    <col min="5901" max="5901" width="12" style="601" customWidth="1"/>
    <col min="5902" max="5902" width="6.85546875" style="601" bestFit="1" customWidth="1"/>
    <col min="5903" max="5903" width="12.7109375" style="601" customWidth="1"/>
    <col min="5904" max="5904" width="12.85546875" style="601" bestFit="1" customWidth="1"/>
    <col min="5905" max="5905" width="12.7109375" style="601" customWidth="1"/>
    <col min="5906" max="5906" width="6.85546875" style="601" bestFit="1" customWidth="1"/>
    <col min="5907" max="6144" width="9.140625" style="601"/>
    <col min="6145" max="6145" width="2.85546875" style="601" customWidth="1"/>
    <col min="6146" max="6146" width="17" style="601" bestFit="1" customWidth="1"/>
    <col min="6147" max="6147" width="11.7109375" style="601" customWidth="1"/>
    <col min="6148" max="6148" width="12.42578125" style="601" customWidth="1"/>
    <col min="6149" max="6149" width="11.85546875" style="601" customWidth="1"/>
    <col min="6150" max="6150" width="6.85546875" style="601" bestFit="1" customWidth="1"/>
    <col min="6151" max="6151" width="12.85546875" style="601" customWidth="1"/>
    <col min="6152" max="6152" width="12.85546875" style="601" bestFit="1" customWidth="1"/>
    <col min="6153" max="6153" width="12.7109375" style="601" customWidth="1"/>
    <col min="6154" max="6154" width="5.85546875" style="601" customWidth="1"/>
    <col min="6155" max="6155" width="14" style="601" bestFit="1" customWidth="1"/>
    <col min="6156" max="6156" width="12" style="601" bestFit="1" customWidth="1"/>
    <col min="6157" max="6157" width="12" style="601" customWidth="1"/>
    <col min="6158" max="6158" width="6.85546875" style="601" bestFit="1" customWidth="1"/>
    <col min="6159" max="6159" width="12.7109375" style="601" customWidth="1"/>
    <col min="6160" max="6160" width="12.85546875" style="601" bestFit="1" customWidth="1"/>
    <col min="6161" max="6161" width="12.7109375" style="601" customWidth="1"/>
    <col min="6162" max="6162" width="6.85546875" style="601" bestFit="1" customWidth="1"/>
    <col min="6163" max="6400" width="9.140625" style="601"/>
    <col min="6401" max="6401" width="2.85546875" style="601" customWidth="1"/>
    <col min="6402" max="6402" width="17" style="601" bestFit="1" customWidth="1"/>
    <col min="6403" max="6403" width="11.7109375" style="601" customWidth="1"/>
    <col min="6404" max="6404" width="12.42578125" style="601" customWidth="1"/>
    <col min="6405" max="6405" width="11.85546875" style="601" customWidth="1"/>
    <col min="6406" max="6406" width="6.85546875" style="601" bestFit="1" customWidth="1"/>
    <col min="6407" max="6407" width="12.85546875" style="601" customWidth="1"/>
    <col min="6408" max="6408" width="12.85546875" style="601" bestFit="1" customWidth="1"/>
    <col min="6409" max="6409" width="12.7109375" style="601" customWidth="1"/>
    <col min="6410" max="6410" width="5.85546875" style="601" customWidth="1"/>
    <col min="6411" max="6411" width="14" style="601" bestFit="1" customWidth="1"/>
    <col min="6412" max="6412" width="12" style="601" bestFit="1" customWidth="1"/>
    <col min="6413" max="6413" width="12" style="601" customWidth="1"/>
    <col min="6414" max="6414" width="6.85546875" style="601" bestFit="1" customWidth="1"/>
    <col min="6415" max="6415" width="12.7109375" style="601" customWidth="1"/>
    <col min="6416" max="6416" width="12.85546875" style="601" bestFit="1" customWidth="1"/>
    <col min="6417" max="6417" width="12.7109375" style="601" customWidth="1"/>
    <col min="6418" max="6418" width="6.85546875" style="601" bestFit="1" customWidth="1"/>
    <col min="6419" max="6656" width="9.140625" style="601"/>
    <col min="6657" max="6657" width="2.85546875" style="601" customWidth="1"/>
    <col min="6658" max="6658" width="17" style="601" bestFit="1" customWidth="1"/>
    <col min="6659" max="6659" width="11.7109375" style="601" customWidth="1"/>
    <col min="6660" max="6660" width="12.42578125" style="601" customWidth="1"/>
    <col min="6661" max="6661" width="11.85546875" style="601" customWidth="1"/>
    <col min="6662" max="6662" width="6.85546875" style="601" bestFit="1" customWidth="1"/>
    <col min="6663" max="6663" width="12.85546875" style="601" customWidth="1"/>
    <col min="6664" max="6664" width="12.85546875" style="601" bestFit="1" customWidth="1"/>
    <col min="6665" max="6665" width="12.7109375" style="601" customWidth="1"/>
    <col min="6666" max="6666" width="5.85546875" style="601" customWidth="1"/>
    <col min="6667" max="6667" width="14" style="601" bestFit="1" customWidth="1"/>
    <col min="6668" max="6668" width="12" style="601" bestFit="1" customWidth="1"/>
    <col min="6669" max="6669" width="12" style="601" customWidth="1"/>
    <col min="6670" max="6670" width="6.85546875" style="601" bestFit="1" customWidth="1"/>
    <col min="6671" max="6671" width="12.7109375" style="601" customWidth="1"/>
    <col min="6672" max="6672" width="12.85546875" style="601" bestFit="1" customWidth="1"/>
    <col min="6673" max="6673" width="12.7109375" style="601" customWidth="1"/>
    <col min="6674" max="6674" width="6.85546875" style="601" bestFit="1" customWidth="1"/>
    <col min="6675" max="6912" width="9.140625" style="601"/>
    <col min="6913" max="6913" width="2.85546875" style="601" customWidth="1"/>
    <col min="6914" max="6914" width="17" style="601" bestFit="1" customWidth="1"/>
    <col min="6915" max="6915" width="11.7109375" style="601" customWidth="1"/>
    <col min="6916" max="6916" width="12.42578125" style="601" customWidth="1"/>
    <col min="6917" max="6917" width="11.85546875" style="601" customWidth="1"/>
    <col min="6918" max="6918" width="6.85546875" style="601" bestFit="1" customWidth="1"/>
    <col min="6919" max="6919" width="12.85546875" style="601" customWidth="1"/>
    <col min="6920" max="6920" width="12.85546875" style="601" bestFit="1" customWidth="1"/>
    <col min="6921" max="6921" width="12.7109375" style="601" customWidth="1"/>
    <col min="6922" max="6922" width="5.85546875" style="601" customWidth="1"/>
    <col min="6923" max="6923" width="14" style="601" bestFit="1" customWidth="1"/>
    <col min="6924" max="6924" width="12" style="601" bestFit="1" customWidth="1"/>
    <col min="6925" max="6925" width="12" style="601" customWidth="1"/>
    <col min="6926" max="6926" width="6.85546875" style="601" bestFit="1" customWidth="1"/>
    <col min="6927" max="6927" width="12.7109375" style="601" customWidth="1"/>
    <col min="6928" max="6928" width="12.85546875" style="601" bestFit="1" customWidth="1"/>
    <col min="6929" max="6929" width="12.7109375" style="601" customWidth="1"/>
    <col min="6930" max="6930" width="6.85546875" style="601" bestFit="1" customWidth="1"/>
    <col min="6931" max="7168" width="9.140625" style="601"/>
    <col min="7169" max="7169" width="2.85546875" style="601" customWidth="1"/>
    <col min="7170" max="7170" width="17" style="601" bestFit="1" customWidth="1"/>
    <col min="7171" max="7171" width="11.7109375" style="601" customWidth="1"/>
    <col min="7172" max="7172" width="12.42578125" style="601" customWidth="1"/>
    <col min="7173" max="7173" width="11.85546875" style="601" customWidth="1"/>
    <col min="7174" max="7174" width="6.85546875" style="601" bestFit="1" customWidth="1"/>
    <col min="7175" max="7175" width="12.85546875" style="601" customWidth="1"/>
    <col min="7176" max="7176" width="12.85546875" style="601" bestFit="1" customWidth="1"/>
    <col min="7177" max="7177" width="12.7109375" style="601" customWidth="1"/>
    <col min="7178" max="7178" width="5.85546875" style="601" customWidth="1"/>
    <col min="7179" max="7179" width="14" style="601" bestFit="1" customWidth="1"/>
    <col min="7180" max="7180" width="12" style="601" bestFit="1" customWidth="1"/>
    <col min="7181" max="7181" width="12" style="601" customWidth="1"/>
    <col min="7182" max="7182" width="6.85546875" style="601" bestFit="1" customWidth="1"/>
    <col min="7183" max="7183" width="12.7109375" style="601" customWidth="1"/>
    <col min="7184" max="7184" width="12.85546875" style="601" bestFit="1" customWidth="1"/>
    <col min="7185" max="7185" width="12.7109375" style="601" customWidth="1"/>
    <col min="7186" max="7186" width="6.85546875" style="601" bestFit="1" customWidth="1"/>
    <col min="7187" max="7424" width="9.140625" style="601"/>
    <col min="7425" max="7425" width="2.85546875" style="601" customWidth="1"/>
    <col min="7426" max="7426" width="17" style="601" bestFit="1" customWidth="1"/>
    <col min="7427" max="7427" width="11.7109375" style="601" customWidth="1"/>
    <col min="7428" max="7428" width="12.42578125" style="601" customWidth="1"/>
    <col min="7429" max="7429" width="11.85546875" style="601" customWidth="1"/>
    <col min="7430" max="7430" width="6.85546875" style="601" bestFit="1" customWidth="1"/>
    <col min="7431" max="7431" width="12.85546875" style="601" customWidth="1"/>
    <col min="7432" max="7432" width="12.85546875" style="601" bestFit="1" customWidth="1"/>
    <col min="7433" max="7433" width="12.7109375" style="601" customWidth="1"/>
    <col min="7434" max="7434" width="5.85546875" style="601" customWidth="1"/>
    <col min="7435" max="7435" width="14" style="601" bestFit="1" customWidth="1"/>
    <col min="7436" max="7436" width="12" style="601" bestFit="1" customWidth="1"/>
    <col min="7437" max="7437" width="12" style="601" customWidth="1"/>
    <col min="7438" max="7438" width="6.85546875" style="601" bestFit="1" customWidth="1"/>
    <col min="7439" max="7439" width="12.7109375" style="601" customWidth="1"/>
    <col min="7440" max="7440" width="12.85546875" style="601" bestFit="1" customWidth="1"/>
    <col min="7441" max="7441" width="12.7109375" style="601" customWidth="1"/>
    <col min="7442" max="7442" width="6.85546875" style="601" bestFit="1" customWidth="1"/>
    <col min="7443" max="7680" width="9.140625" style="601"/>
    <col min="7681" max="7681" width="2.85546875" style="601" customWidth="1"/>
    <col min="7682" max="7682" width="17" style="601" bestFit="1" customWidth="1"/>
    <col min="7683" max="7683" width="11.7109375" style="601" customWidth="1"/>
    <col min="7684" max="7684" width="12.42578125" style="601" customWidth="1"/>
    <col min="7685" max="7685" width="11.85546875" style="601" customWidth="1"/>
    <col min="7686" max="7686" width="6.85546875" style="601" bestFit="1" customWidth="1"/>
    <col min="7687" max="7687" width="12.85546875" style="601" customWidth="1"/>
    <col min="7688" max="7688" width="12.85546875" style="601" bestFit="1" customWidth="1"/>
    <col min="7689" max="7689" width="12.7109375" style="601" customWidth="1"/>
    <col min="7690" max="7690" width="5.85546875" style="601" customWidth="1"/>
    <col min="7691" max="7691" width="14" style="601" bestFit="1" customWidth="1"/>
    <col min="7692" max="7692" width="12" style="601" bestFit="1" customWidth="1"/>
    <col min="7693" max="7693" width="12" style="601" customWidth="1"/>
    <col min="7694" max="7694" width="6.85546875" style="601" bestFit="1" customWidth="1"/>
    <col min="7695" max="7695" width="12.7109375" style="601" customWidth="1"/>
    <col min="7696" max="7696" width="12.85546875" style="601" bestFit="1" customWidth="1"/>
    <col min="7697" max="7697" width="12.7109375" style="601" customWidth="1"/>
    <col min="7698" max="7698" width="6.85546875" style="601" bestFit="1" customWidth="1"/>
    <col min="7699" max="7936" width="9.140625" style="601"/>
    <col min="7937" max="7937" width="2.85546875" style="601" customWidth="1"/>
    <col min="7938" max="7938" width="17" style="601" bestFit="1" customWidth="1"/>
    <col min="7939" max="7939" width="11.7109375" style="601" customWidth="1"/>
    <col min="7940" max="7940" width="12.42578125" style="601" customWidth="1"/>
    <col min="7941" max="7941" width="11.85546875" style="601" customWidth="1"/>
    <col min="7942" max="7942" width="6.85546875" style="601" bestFit="1" customWidth="1"/>
    <col min="7943" max="7943" width="12.85546875" style="601" customWidth="1"/>
    <col min="7944" max="7944" width="12.85546875" style="601" bestFit="1" customWidth="1"/>
    <col min="7945" max="7945" width="12.7109375" style="601" customWidth="1"/>
    <col min="7946" max="7946" width="5.85546875" style="601" customWidth="1"/>
    <col min="7947" max="7947" width="14" style="601" bestFit="1" customWidth="1"/>
    <col min="7948" max="7948" width="12" style="601" bestFit="1" customWidth="1"/>
    <col min="7949" max="7949" width="12" style="601" customWidth="1"/>
    <col min="7950" max="7950" width="6.85546875" style="601" bestFit="1" customWidth="1"/>
    <col min="7951" max="7951" width="12.7109375" style="601" customWidth="1"/>
    <col min="7952" max="7952" width="12.85546875" style="601" bestFit="1" customWidth="1"/>
    <col min="7953" max="7953" width="12.7109375" style="601" customWidth="1"/>
    <col min="7954" max="7954" width="6.85546875" style="601" bestFit="1" customWidth="1"/>
    <col min="7955" max="8192" width="9.140625" style="601"/>
    <col min="8193" max="8193" width="2.85546875" style="601" customWidth="1"/>
    <col min="8194" max="8194" width="17" style="601" bestFit="1" customWidth="1"/>
    <col min="8195" max="8195" width="11.7109375" style="601" customWidth="1"/>
    <col min="8196" max="8196" width="12.42578125" style="601" customWidth="1"/>
    <col min="8197" max="8197" width="11.85546875" style="601" customWidth="1"/>
    <col min="8198" max="8198" width="6.85546875" style="601" bestFit="1" customWidth="1"/>
    <col min="8199" max="8199" width="12.85546875" style="601" customWidth="1"/>
    <col min="8200" max="8200" width="12.85546875" style="601" bestFit="1" customWidth="1"/>
    <col min="8201" max="8201" width="12.7109375" style="601" customWidth="1"/>
    <col min="8202" max="8202" width="5.85546875" style="601" customWidth="1"/>
    <col min="8203" max="8203" width="14" style="601" bestFit="1" customWidth="1"/>
    <col min="8204" max="8204" width="12" style="601" bestFit="1" customWidth="1"/>
    <col min="8205" max="8205" width="12" style="601" customWidth="1"/>
    <col min="8206" max="8206" width="6.85546875" style="601" bestFit="1" customWidth="1"/>
    <col min="8207" max="8207" width="12.7109375" style="601" customWidth="1"/>
    <col min="8208" max="8208" width="12.85546875" style="601" bestFit="1" customWidth="1"/>
    <col min="8209" max="8209" width="12.7109375" style="601" customWidth="1"/>
    <col min="8210" max="8210" width="6.85546875" style="601" bestFit="1" customWidth="1"/>
    <col min="8211" max="8448" width="9.140625" style="601"/>
    <col min="8449" max="8449" width="2.85546875" style="601" customWidth="1"/>
    <col min="8450" max="8450" width="17" style="601" bestFit="1" customWidth="1"/>
    <col min="8451" max="8451" width="11.7109375" style="601" customWidth="1"/>
    <col min="8452" max="8452" width="12.42578125" style="601" customWidth="1"/>
    <col min="8453" max="8453" width="11.85546875" style="601" customWidth="1"/>
    <col min="8454" max="8454" width="6.85546875" style="601" bestFit="1" customWidth="1"/>
    <col min="8455" max="8455" width="12.85546875" style="601" customWidth="1"/>
    <col min="8456" max="8456" width="12.85546875" style="601" bestFit="1" customWidth="1"/>
    <col min="8457" max="8457" width="12.7109375" style="601" customWidth="1"/>
    <col min="8458" max="8458" width="5.85546875" style="601" customWidth="1"/>
    <col min="8459" max="8459" width="14" style="601" bestFit="1" customWidth="1"/>
    <col min="8460" max="8460" width="12" style="601" bestFit="1" customWidth="1"/>
    <col min="8461" max="8461" width="12" style="601" customWidth="1"/>
    <col min="8462" max="8462" width="6.85546875" style="601" bestFit="1" customWidth="1"/>
    <col min="8463" max="8463" width="12.7109375" style="601" customWidth="1"/>
    <col min="8464" max="8464" width="12.85546875" style="601" bestFit="1" customWidth="1"/>
    <col min="8465" max="8465" width="12.7109375" style="601" customWidth="1"/>
    <col min="8466" max="8466" width="6.85546875" style="601" bestFit="1" customWidth="1"/>
    <col min="8467" max="8704" width="9.140625" style="601"/>
    <col min="8705" max="8705" width="2.85546875" style="601" customWidth="1"/>
    <col min="8706" max="8706" width="17" style="601" bestFit="1" customWidth="1"/>
    <col min="8707" max="8707" width="11.7109375" style="601" customWidth="1"/>
    <col min="8708" max="8708" width="12.42578125" style="601" customWidth="1"/>
    <col min="8709" max="8709" width="11.85546875" style="601" customWidth="1"/>
    <col min="8710" max="8710" width="6.85546875" style="601" bestFit="1" customWidth="1"/>
    <col min="8711" max="8711" width="12.85546875" style="601" customWidth="1"/>
    <col min="8712" max="8712" width="12.85546875" style="601" bestFit="1" customWidth="1"/>
    <col min="8713" max="8713" width="12.7109375" style="601" customWidth="1"/>
    <col min="8714" max="8714" width="5.85546875" style="601" customWidth="1"/>
    <col min="8715" max="8715" width="14" style="601" bestFit="1" customWidth="1"/>
    <col min="8716" max="8716" width="12" style="601" bestFit="1" customWidth="1"/>
    <col min="8717" max="8717" width="12" style="601" customWidth="1"/>
    <col min="8718" max="8718" width="6.85546875" style="601" bestFit="1" customWidth="1"/>
    <col min="8719" max="8719" width="12.7109375" style="601" customWidth="1"/>
    <col min="8720" max="8720" width="12.85546875" style="601" bestFit="1" customWidth="1"/>
    <col min="8721" max="8721" width="12.7109375" style="601" customWidth="1"/>
    <col min="8722" max="8722" width="6.85546875" style="601" bestFit="1" customWidth="1"/>
    <col min="8723" max="8960" width="9.140625" style="601"/>
    <col min="8961" max="8961" width="2.85546875" style="601" customWidth="1"/>
    <col min="8962" max="8962" width="17" style="601" bestFit="1" customWidth="1"/>
    <col min="8963" max="8963" width="11.7109375" style="601" customWidth="1"/>
    <col min="8964" max="8964" width="12.42578125" style="601" customWidth="1"/>
    <col min="8965" max="8965" width="11.85546875" style="601" customWidth="1"/>
    <col min="8966" max="8966" width="6.85546875" style="601" bestFit="1" customWidth="1"/>
    <col min="8967" max="8967" width="12.85546875" style="601" customWidth="1"/>
    <col min="8968" max="8968" width="12.85546875" style="601" bestFit="1" customWidth="1"/>
    <col min="8969" max="8969" width="12.7109375" style="601" customWidth="1"/>
    <col min="8970" max="8970" width="5.85546875" style="601" customWidth="1"/>
    <col min="8971" max="8971" width="14" style="601" bestFit="1" customWidth="1"/>
    <col min="8972" max="8972" width="12" style="601" bestFit="1" customWidth="1"/>
    <col min="8973" max="8973" width="12" style="601" customWidth="1"/>
    <col min="8974" max="8974" width="6.85546875" style="601" bestFit="1" customWidth="1"/>
    <col min="8975" max="8975" width="12.7109375" style="601" customWidth="1"/>
    <col min="8976" max="8976" width="12.85546875" style="601" bestFit="1" customWidth="1"/>
    <col min="8977" max="8977" width="12.7109375" style="601" customWidth="1"/>
    <col min="8978" max="8978" width="6.85546875" style="601" bestFit="1" customWidth="1"/>
    <col min="8979" max="9216" width="9.140625" style="601"/>
    <col min="9217" max="9217" width="2.85546875" style="601" customWidth="1"/>
    <col min="9218" max="9218" width="17" style="601" bestFit="1" customWidth="1"/>
    <col min="9219" max="9219" width="11.7109375" style="601" customWidth="1"/>
    <col min="9220" max="9220" width="12.42578125" style="601" customWidth="1"/>
    <col min="9221" max="9221" width="11.85546875" style="601" customWidth="1"/>
    <col min="9222" max="9222" width="6.85546875" style="601" bestFit="1" customWidth="1"/>
    <col min="9223" max="9223" width="12.85546875" style="601" customWidth="1"/>
    <col min="9224" max="9224" width="12.85546875" style="601" bestFit="1" customWidth="1"/>
    <col min="9225" max="9225" width="12.7109375" style="601" customWidth="1"/>
    <col min="9226" max="9226" width="5.85546875" style="601" customWidth="1"/>
    <col min="9227" max="9227" width="14" style="601" bestFit="1" customWidth="1"/>
    <col min="9228" max="9228" width="12" style="601" bestFit="1" customWidth="1"/>
    <col min="9229" max="9229" width="12" style="601" customWidth="1"/>
    <col min="9230" max="9230" width="6.85546875" style="601" bestFit="1" customWidth="1"/>
    <col min="9231" max="9231" width="12.7109375" style="601" customWidth="1"/>
    <col min="9232" max="9232" width="12.85546875" style="601" bestFit="1" customWidth="1"/>
    <col min="9233" max="9233" width="12.7109375" style="601" customWidth="1"/>
    <col min="9234" max="9234" width="6.85546875" style="601" bestFit="1" customWidth="1"/>
    <col min="9235" max="9472" width="9.140625" style="601"/>
    <col min="9473" max="9473" width="2.85546875" style="601" customWidth="1"/>
    <col min="9474" max="9474" width="17" style="601" bestFit="1" customWidth="1"/>
    <col min="9475" max="9475" width="11.7109375" style="601" customWidth="1"/>
    <col min="9476" max="9476" width="12.42578125" style="601" customWidth="1"/>
    <col min="9477" max="9477" width="11.85546875" style="601" customWidth="1"/>
    <col min="9478" max="9478" width="6.85546875" style="601" bestFit="1" customWidth="1"/>
    <col min="9479" max="9479" width="12.85546875" style="601" customWidth="1"/>
    <col min="9480" max="9480" width="12.85546875" style="601" bestFit="1" customWidth="1"/>
    <col min="9481" max="9481" width="12.7109375" style="601" customWidth="1"/>
    <col min="9482" max="9482" width="5.85546875" style="601" customWidth="1"/>
    <col min="9483" max="9483" width="14" style="601" bestFit="1" customWidth="1"/>
    <col min="9484" max="9484" width="12" style="601" bestFit="1" customWidth="1"/>
    <col min="9485" max="9485" width="12" style="601" customWidth="1"/>
    <col min="9486" max="9486" width="6.85546875" style="601" bestFit="1" customWidth="1"/>
    <col min="9487" max="9487" width="12.7109375" style="601" customWidth="1"/>
    <col min="9488" max="9488" width="12.85546875" style="601" bestFit="1" customWidth="1"/>
    <col min="9489" max="9489" width="12.7109375" style="601" customWidth="1"/>
    <col min="9490" max="9490" width="6.85546875" style="601" bestFit="1" customWidth="1"/>
    <col min="9491" max="9728" width="9.140625" style="601"/>
    <col min="9729" max="9729" width="2.85546875" style="601" customWidth="1"/>
    <col min="9730" max="9730" width="17" style="601" bestFit="1" customWidth="1"/>
    <col min="9731" max="9731" width="11.7109375" style="601" customWidth="1"/>
    <col min="9732" max="9732" width="12.42578125" style="601" customWidth="1"/>
    <col min="9733" max="9733" width="11.85546875" style="601" customWidth="1"/>
    <col min="9734" max="9734" width="6.85546875" style="601" bestFit="1" customWidth="1"/>
    <col min="9735" max="9735" width="12.85546875" style="601" customWidth="1"/>
    <col min="9736" max="9736" width="12.85546875" style="601" bestFit="1" customWidth="1"/>
    <col min="9737" max="9737" width="12.7109375" style="601" customWidth="1"/>
    <col min="9738" max="9738" width="5.85546875" style="601" customWidth="1"/>
    <col min="9739" max="9739" width="14" style="601" bestFit="1" customWidth="1"/>
    <col min="9740" max="9740" width="12" style="601" bestFit="1" customWidth="1"/>
    <col min="9741" max="9741" width="12" style="601" customWidth="1"/>
    <col min="9742" max="9742" width="6.85546875" style="601" bestFit="1" customWidth="1"/>
    <col min="9743" max="9743" width="12.7109375" style="601" customWidth="1"/>
    <col min="9744" max="9744" width="12.85546875" style="601" bestFit="1" customWidth="1"/>
    <col min="9745" max="9745" width="12.7109375" style="601" customWidth="1"/>
    <col min="9746" max="9746" width="6.85546875" style="601" bestFit="1" customWidth="1"/>
    <col min="9747" max="9984" width="9.140625" style="601"/>
    <col min="9985" max="9985" width="2.85546875" style="601" customWidth="1"/>
    <col min="9986" max="9986" width="17" style="601" bestFit="1" customWidth="1"/>
    <col min="9987" max="9987" width="11.7109375" style="601" customWidth="1"/>
    <col min="9988" max="9988" width="12.42578125" style="601" customWidth="1"/>
    <col min="9989" max="9989" width="11.85546875" style="601" customWidth="1"/>
    <col min="9990" max="9990" width="6.85546875" style="601" bestFit="1" customWidth="1"/>
    <col min="9991" max="9991" width="12.85546875" style="601" customWidth="1"/>
    <col min="9992" max="9992" width="12.85546875" style="601" bestFit="1" customWidth="1"/>
    <col min="9993" max="9993" width="12.7109375" style="601" customWidth="1"/>
    <col min="9994" max="9994" width="5.85546875" style="601" customWidth="1"/>
    <col min="9995" max="9995" width="14" style="601" bestFit="1" customWidth="1"/>
    <col min="9996" max="9996" width="12" style="601" bestFit="1" customWidth="1"/>
    <col min="9997" max="9997" width="12" style="601" customWidth="1"/>
    <col min="9998" max="9998" width="6.85546875" style="601" bestFit="1" customWidth="1"/>
    <col min="9999" max="9999" width="12.7109375" style="601" customWidth="1"/>
    <col min="10000" max="10000" width="12.85546875" style="601" bestFit="1" customWidth="1"/>
    <col min="10001" max="10001" width="12.7109375" style="601" customWidth="1"/>
    <col min="10002" max="10002" width="6.85546875" style="601" bestFit="1" customWidth="1"/>
    <col min="10003" max="10240" width="9.140625" style="601"/>
    <col min="10241" max="10241" width="2.85546875" style="601" customWidth="1"/>
    <col min="10242" max="10242" width="17" style="601" bestFit="1" customWidth="1"/>
    <col min="10243" max="10243" width="11.7109375" style="601" customWidth="1"/>
    <col min="10244" max="10244" width="12.42578125" style="601" customWidth="1"/>
    <col min="10245" max="10245" width="11.85546875" style="601" customWidth="1"/>
    <col min="10246" max="10246" width="6.85546875" style="601" bestFit="1" customWidth="1"/>
    <col min="10247" max="10247" width="12.85546875" style="601" customWidth="1"/>
    <col min="10248" max="10248" width="12.85546875" style="601" bestFit="1" customWidth="1"/>
    <col min="10249" max="10249" width="12.7109375" style="601" customWidth="1"/>
    <col min="10250" max="10250" width="5.85546875" style="601" customWidth="1"/>
    <col min="10251" max="10251" width="14" style="601" bestFit="1" customWidth="1"/>
    <col min="10252" max="10252" width="12" style="601" bestFit="1" customWidth="1"/>
    <col min="10253" max="10253" width="12" style="601" customWidth="1"/>
    <col min="10254" max="10254" width="6.85546875" style="601" bestFit="1" customWidth="1"/>
    <col min="10255" max="10255" width="12.7109375" style="601" customWidth="1"/>
    <col min="10256" max="10256" width="12.85546875" style="601" bestFit="1" customWidth="1"/>
    <col min="10257" max="10257" width="12.7109375" style="601" customWidth="1"/>
    <col min="10258" max="10258" width="6.85546875" style="601" bestFit="1" customWidth="1"/>
    <col min="10259" max="10496" width="9.140625" style="601"/>
    <col min="10497" max="10497" width="2.85546875" style="601" customWidth="1"/>
    <col min="10498" max="10498" width="17" style="601" bestFit="1" customWidth="1"/>
    <col min="10499" max="10499" width="11.7109375" style="601" customWidth="1"/>
    <col min="10500" max="10500" width="12.42578125" style="601" customWidth="1"/>
    <col min="10501" max="10501" width="11.85546875" style="601" customWidth="1"/>
    <col min="10502" max="10502" width="6.85546875" style="601" bestFit="1" customWidth="1"/>
    <col min="10503" max="10503" width="12.85546875" style="601" customWidth="1"/>
    <col min="10504" max="10504" width="12.85546875" style="601" bestFit="1" customWidth="1"/>
    <col min="10505" max="10505" width="12.7109375" style="601" customWidth="1"/>
    <col min="10506" max="10506" width="5.85546875" style="601" customWidth="1"/>
    <col min="10507" max="10507" width="14" style="601" bestFit="1" customWidth="1"/>
    <col min="10508" max="10508" width="12" style="601" bestFit="1" customWidth="1"/>
    <col min="10509" max="10509" width="12" style="601" customWidth="1"/>
    <col min="10510" max="10510" width="6.85546875" style="601" bestFit="1" customWidth="1"/>
    <col min="10511" max="10511" width="12.7109375" style="601" customWidth="1"/>
    <col min="10512" max="10512" width="12.85546875" style="601" bestFit="1" customWidth="1"/>
    <col min="10513" max="10513" width="12.7109375" style="601" customWidth="1"/>
    <col min="10514" max="10514" width="6.85546875" style="601" bestFit="1" customWidth="1"/>
    <col min="10515" max="10752" width="9.140625" style="601"/>
    <col min="10753" max="10753" width="2.85546875" style="601" customWidth="1"/>
    <col min="10754" max="10754" width="17" style="601" bestFit="1" customWidth="1"/>
    <col min="10755" max="10755" width="11.7109375" style="601" customWidth="1"/>
    <col min="10756" max="10756" width="12.42578125" style="601" customWidth="1"/>
    <col min="10757" max="10757" width="11.85546875" style="601" customWidth="1"/>
    <col min="10758" max="10758" width="6.85546875" style="601" bestFit="1" customWidth="1"/>
    <col min="10759" max="10759" width="12.85546875" style="601" customWidth="1"/>
    <col min="10760" max="10760" width="12.85546875" style="601" bestFit="1" customWidth="1"/>
    <col min="10761" max="10761" width="12.7109375" style="601" customWidth="1"/>
    <col min="10762" max="10762" width="5.85546875" style="601" customWidth="1"/>
    <col min="10763" max="10763" width="14" style="601" bestFit="1" customWidth="1"/>
    <col min="10764" max="10764" width="12" style="601" bestFit="1" customWidth="1"/>
    <col min="10765" max="10765" width="12" style="601" customWidth="1"/>
    <col min="10766" max="10766" width="6.85546875" style="601" bestFit="1" customWidth="1"/>
    <col min="10767" max="10767" width="12.7109375" style="601" customWidth="1"/>
    <col min="10768" max="10768" width="12.85546875" style="601" bestFit="1" customWidth="1"/>
    <col min="10769" max="10769" width="12.7109375" style="601" customWidth="1"/>
    <col min="10770" max="10770" width="6.85546875" style="601" bestFit="1" customWidth="1"/>
    <col min="10771" max="11008" width="9.140625" style="601"/>
    <col min="11009" max="11009" width="2.85546875" style="601" customWidth="1"/>
    <col min="11010" max="11010" width="17" style="601" bestFit="1" customWidth="1"/>
    <col min="11011" max="11011" width="11.7109375" style="601" customWidth="1"/>
    <col min="11012" max="11012" width="12.42578125" style="601" customWidth="1"/>
    <col min="11013" max="11013" width="11.85546875" style="601" customWidth="1"/>
    <col min="11014" max="11014" width="6.85546875" style="601" bestFit="1" customWidth="1"/>
    <col min="11015" max="11015" width="12.85546875" style="601" customWidth="1"/>
    <col min="11016" max="11016" width="12.85546875" style="601" bestFit="1" customWidth="1"/>
    <col min="11017" max="11017" width="12.7109375" style="601" customWidth="1"/>
    <col min="11018" max="11018" width="5.85546875" style="601" customWidth="1"/>
    <col min="11019" max="11019" width="14" style="601" bestFit="1" customWidth="1"/>
    <col min="11020" max="11020" width="12" style="601" bestFit="1" customWidth="1"/>
    <col min="11021" max="11021" width="12" style="601" customWidth="1"/>
    <col min="11022" max="11022" width="6.85546875" style="601" bestFit="1" customWidth="1"/>
    <col min="11023" max="11023" width="12.7109375" style="601" customWidth="1"/>
    <col min="11024" max="11024" width="12.85546875" style="601" bestFit="1" customWidth="1"/>
    <col min="11025" max="11025" width="12.7109375" style="601" customWidth="1"/>
    <col min="11026" max="11026" width="6.85546875" style="601" bestFit="1" customWidth="1"/>
    <col min="11027" max="11264" width="9.140625" style="601"/>
    <col min="11265" max="11265" width="2.85546875" style="601" customWidth="1"/>
    <col min="11266" max="11266" width="17" style="601" bestFit="1" customWidth="1"/>
    <col min="11267" max="11267" width="11.7109375" style="601" customWidth="1"/>
    <col min="11268" max="11268" width="12.42578125" style="601" customWidth="1"/>
    <col min="11269" max="11269" width="11.85546875" style="601" customWidth="1"/>
    <col min="11270" max="11270" width="6.85546875" style="601" bestFit="1" customWidth="1"/>
    <col min="11271" max="11271" width="12.85546875" style="601" customWidth="1"/>
    <col min="11272" max="11272" width="12.85546875" style="601" bestFit="1" customWidth="1"/>
    <col min="11273" max="11273" width="12.7109375" style="601" customWidth="1"/>
    <col min="11274" max="11274" width="5.85546875" style="601" customWidth="1"/>
    <col min="11275" max="11275" width="14" style="601" bestFit="1" customWidth="1"/>
    <col min="11276" max="11276" width="12" style="601" bestFit="1" customWidth="1"/>
    <col min="11277" max="11277" width="12" style="601" customWidth="1"/>
    <col min="11278" max="11278" width="6.85546875" style="601" bestFit="1" customWidth="1"/>
    <col min="11279" max="11279" width="12.7109375" style="601" customWidth="1"/>
    <col min="11280" max="11280" width="12.85546875" style="601" bestFit="1" customWidth="1"/>
    <col min="11281" max="11281" width="12.7109375" style="601" customWidth="1"/>
    <col min="11282" max="11282" width="6.85546875" style="601" bestFit="1" customWidth="1"/>
    <col min="11283" max="11520" width="9.140625" style="601"/>
    <col min="11521" max="11521" width="2.85546875" style="601" customWidth="1"/>
    <col min="11522" max="11522" width="17" style="601" bestFit="1" customWidth="1"/>
    <col min="11523" max="11523" width="11.7109375" style="601" customWidth="1"/>
    <col min="11524" max="11524" width="12.42578125" style="601" customWidth="1"/>
    <col min="11525" max="11525" width="11.85546875" style="601" customWidth="1"/>
    <col min="11526" max="11526" width="6.85546875" style="601" bestFit="1" customWidth="1"/>
    <col min="11527" max="11527" width="12.85546875" style="601" customWidth="1"/>
    <col min="11528" max="11528" width="12.85546875" style="601" bestFit="1" customWidth="1"/>
    <col min="11529" max="11529" width="12.7109375" style="601" customWidth="1"/>
    <col min="11530" max="11530" width="5.85546875" style="601" customWidth="1"/>
    <col min="11531" max="11531" width="14" style="601" bestFit="1" customWidth="1"/>
    <col min="11532" max="11532" width="12" style="601" bestFit="1" customWidth="1"/>
    <col min="11533" max="11533" width="12" style="601" customWidth="1"/>
    <col min="11534" max="11534" width="6.85546875" style="601" bestFit="1" customWidth="1"/>
    <col min="11535" max="11535" width="12.7109375" style="601" customWidth="1"/>
    <col min="11536" max="11536" width="12.85546875" style="601" bestFit="1" customWidth="1"/>
    <col min="11537" max="11537" width="12.7109375" style="601" customWidth="1"/>
    <col min="11538" max="11538" width="6.85546875" style="601" bestFit="1" customWidth="1"/>
    <col min="11539" max="11776" width="9.140625" style="601"/>
    <col min="11777" max="11777" width="2.85546875" style="601" customWidth="1"/>
    <col min="11778" max="11778" width="17" style="601" bestFit="1" customWidth="1"/>
    <col min="11779" max="11779" width="11.7109375" style="601" customWidth="1"/>
    <col min="11780" max="11780" width="12.42578125" style="601" customWidth="1"/>
    <col min="11781" max="11781" width="11.85546875" style="601" customWidth="1"/>
    <col min="11782" max="11782" width="6.85546875" style="601" bestFit="1" customWidth="1"/>
    <col min="11783" max="11783" width="12.85546875" style="601" customWidth="1"/>
    <col min="11784" max="11784" width="12.85546875" style="601" bestFit="1" customWidth="1"/>
    <col min="11785" max="11785" width="12.7109375" style="601" customWidth="1"/>
    <col min="11786" max="11786" width="5.85546875" style="601" customWidth="1"/>
    <col min="11787" max="11787" width="14" style="601" bestFit="1" customWidth="1"/>
    <col min="11788" max="11788" width="12" style="601" bestFit="1" customWidth="1"/>
    <col min="11789" max="11789" width="12" style="601" customWidth="1"/>
    <col min="11790" max="11790" width="6.85546875" style="601" bestFit="1" customWidth="1"/>
    <col min="11791" max="11791" width="12.7109375" style="601" customWidth="1"/>
    <col min="11792" max="11792" width="12.85546875" style="601" bestFit="1" customWidth="1"/>
    <col min="11793" max="11793" width="12.7109375" style="601" customWidth="1"/>
    <col min="11794" max="11794" width="6.85546875" style="601" bestFit="1" customWidth="1"/>
    <col min="11795" max="12032" width="9.140625" style="601"/>
    <col min="12033" max="12033" width="2.85546875" style="601" customWidth="1"/>
    <col min="12034" max="12034" width="17" style="601" bestFit="1" customWidth="1"/>
    <col min="12035" max="12035" width="11.7109375" style="601" customWidth="1"/>
    <col min="12036" max="12036" width="12.42578125" style="601" customWidth="1"/>
    <col min="12037" max="12037" width="11.85546875" style="601" customWidth="1"/>
    <col min="12038" max="12038" width="6.85546875" style="601" bestFit="1" customWidth="1"/>
    <col min="12039" max="12039" width="12.85546875" style="601" customWidth="1"/>
    <col min="12040" max="12040" width="12.85546875" style="601" bestFit="1" customWidth="1"/>
    <col min="12041" max="12041" width="12.7109375" style="601" customWidth="1"/>
    <col min="12042" max="12042" width="5.85546875" style="601" customWidth="1"/>
    <col min="12043" max="12043" width="14" style="601" bestFit="1" customWidth="1"/>
    <col min="12044" max="12044" width="12" style="601" bestFit="1" customWidth="1"/>
    <col min="12045" max="12045" width="12" style="601" customWidth="1"/>
    <col min="12046" max="12046" width="6.85546875" style="601" bestFit="1" customWidth="1"/>
    <col min="12047" max="12047" width="12.7109375" style="601" customWidth="1"/>
    <col min="12048" max="12048" width="12.85546875" style="601" bestFit="1" customWidth="1"/>
    <col min="12049" max="12049" width="12.7109375" style="601" customWidth="1"/>
    <col min="12050" max="12050" width="6.85546875" style="601" bestFit="1" customWidth="1"/>
    <col min="12051" max="12288" width="9.140625" style="601"/>
    <col min="12289" max="12289" width="2.85546875" style="601" customWidth="1"/>
    <col min="12290" max="12290" width="17" style="601" bestFit="1" customWidth="1"/>
    <col min="12291" max="12291" width="11.7109375" style="601" customWidth="1"/>
    <col min="12292" max="12292" width="12.42578125" style="601" customWidth="1"/>
    <col min="12293" max="12293" width="11.85546875" style="601" customWidth="1"/>
    <col min="12294" max="12294" width="6.85546875" style="601" bestFit="1" customWidth="1"/>
    <col min="12295" max="12295" width="12.85546875" style="601" customWidth="1"/>
    <col min="12296" max="12296" width="12.85546875" style="601" bestFit="1" customWidth="1"/>
    <col min="12297" max="12297" width="12.7109375" style="601" customWidth="1"/>
    <col min="12298" max="12298" width="5.85546875" style="601" customWidth="1"/>
    <col min="12299" max="12299" width="14" style="601" bestFit="1" customWidth="1"/>
    <col min="12300" max="12300" width="12" style="601" bestFit="1" customWidth="1"/>
    <col min="12301" max="12301" width="12" style="601" customWidth="1"/>
    <col min="12302" max="12302" width="6.85546875" style="601" bestFit="1" customWidth="1"/>
    <col min="12303" max="12303" width="12.7109375" style="601" customWidth="1"/>
    <col min="12304" max="12304" width="12.85546875" style="601" bestFit="1" customWidth="1"/>
    <col min="12305" max="12305" width="12.7109375" style="601" customWidth="1"/>
    <col min="12306" max="12306" width="6.85546875" style="601" bestFit="1" customWidth="1"/>
    <col min="12307" max="12544" width="9.140625" style="601"/>
    <col min="12545" max="12545" width="2.85546875" style="601" customWidth="1"/>
    <col min="12546" max="12546" width="17" style="601" bestFit="1" customWidth="1"/>
    <col min="12547" max="12547" width="11.7109375" style="601" customWidth="1"/>
    <col min="12548" max="12548" width="12.42578125" style="601" customWidth="1"/>
    <col min="12549" max="12549" width="11.85546875" style="601" customWidth="1"/>
    <col min="12550" max="12550" width="6.85546875" style="601" bestFit="1" customWidth="1"/>
    <col min="12551" max="12551" width="12.85546875" style="601" customWidth="1"/>
    <col min="12552" max="12552" width="12.85546875" style="601" bestFit="1" customWidth="1"/>
    <col min="12553" max="12553" width="12.7109375" style="601" customWidth="1"/>
    <col min="12554" max="12554" width="5.85546875" style="601" customWidth="1"/>
    <col min="12555" max="12555" width="14" style="601" bestFit="1" customWidth="1"/>
    <col min="12556" max="12556" width="12" style="601" bestFit="1" customWidth="1"/>
    <col min="12557" max="12557" width="12" style="601" customWidth="1"/>
    <col min="12558" max="12558" width="6.85546875" style="601" bestFit="1" customWidth="1"/>
    <col min="12559" max="12559" width="12.7109375" style="601" customWidth="1"/>
    <col min="12560" max="12560" width="12.85546875" style="601" bestFit="1" customWidth="1"/>
    <col min="12561" max="12561" width="12.7109375" style="601" customWidth="1"/>
    <col min="12562" max="12562" width="6.85546875" style="601" bestFit="1" customWidth="1"/>
    <col min="12563" max="12800" width="9.140625" style="601"/>
    <col min="12801" max="12801" width="2.85546875" style="601" customWidth="1"/>
    <col min="12802" max="12802" width="17" style="601" bestFit="1" customWidth="1"/>
    <col min="12803" max="12803" width="11.7109375" style="601" customWidth="1"/>
    <col min="12804" max="12804" width="12.42578125" style="601" customWidth="1"/>
    <col min="12805" max="12805" width="11.85546875" style="601" customWidth="1"/>
    <col min="12806" max="12806" width="6.85546875" style="601" bestFit="1" customWidth="1"/>
    <col min="12807" max="12807" width="12.85546875" style="601" customWidth="1"/>
    <col min="12808" max="12808" width="12.85546875" style="601" bestFit="1" customWidth="1"/>
    <col min="12809" max="12809" width="12.7109375" style="601" customWidth="1"/>
    <col min="12810" max="12810" width="5.85546875" style="601" customWidth="1"/>
    <col min="12811" max="12811" width="14" style="601" bestFit="1" customWidth="1"/>
    <col min="12812" max="12812" width="12" style="601" bestFit="1" customWidth="1"/>
    <col min="12813" max="12813" width="12" style="601" customWidth="1"/>
    <col min="12814" max="12814" width="6.85546875" style="601" bestFit="1" customWidth="1"/>
    <col min="12815" max="12815" width="12.7109375" style="601" customWidth="1"/>
    <col min="12816" max="12816" width="12.85546875" style="601" bestFit="1" customWidth="1"/>
    <col min="12817" max="12817" width="12.7109375" style="601" customWidth="1"/>
    <col min="12818" max="12818" width="6.85546875" style="601" bestFit="1" customWidth="1"/>
    <col min="12819" max="13056" width="9.140625" style="601"/>
    <col min="13057" max="13057" width="2.85546875" style="601" customWidth="1"/>
    <col min="13058" max="13058" width="17" style="601" bestFit="1" customWidth="1"/>
    <col min="13059" max="13059" width="11.7109375" style="601" customWidth="1"/>
    <col min="13060" max="13060" width="12.42578125" style="601" customWidth="1"/>
    <col min="13061" max="13061" width="11.85546875" style="601" customWidth="1"/>
    <col min="13062" max="13062" width="6.85546875" style="601" bestFit="1" customWidth="1"/>
    <col min="13063" max="13063" width="12.85546875" style="601" customWidth="1"/>
    <col min="13064" max="13064" width="12.85546875" style="601" bestFit="1" customWidth="1"/>
    <col min="13065" max="13065" width="12.7109375" style="601" customWidth="1"/>
    <col min="13066" max="13066" width="5.85546875" style="601" customWidth="1"/>
    <col min="13067" max="13067" width="14" style="601" bestFit="1" customWidth="1"/>
    <col min="13068" max="13068" width="12" style="601" bestFit="1" customWidth="1"/>
    <col min="13069" max="13069" width="12" style="601" customWidth="1"/>
    <col min="13070" max="13070" width="6.85546875" style="601" bestFit="1" customWidth="1"/>
    <col min="13071" max="13071" width="12.7109375" style="601" customWidth="1"/>
    <col min="13072" max="13072" width="12.85546875" style="601" bestFit="1" customWidth="1"/>
    <col min="13073" max="13073" width="12.7109375" style="601" customWidth="1"/>
    <col min="13074" max="13074" width="6.85546875" style="601" bestFit="1" customWidth="1"/>
    <col min="13075" max="13312" width="9.140625" style="601"/>
    <col min="13313" max="13313" width="2.85546875" style="601" customWidth="1"/>
    <col min="13314" max="13314" width="17" style="601" bestFit="1" customWidth="1"/>
    <col min="13315" max="13315" width="11.7109375" style="601" customWidth="1"/>
    <col min="13316" max="13316" width="12.42578125" style="601" customWidth="1"/>
    <col min="13317" max="13317" width="11.85546875" style="601" customWidth="1"/>
    <col min="13318" max="13318" width="6.85546875" style="601" bestFit="1" customWidth="1"/>
    <col min="13319" max="13319" width="12.85546875" style="601" customWidth="1"/>
    <col min="13320" max="13320" width="12.85546875" style="601" bestFit="1" customWidth="1"/>
    <col min="13321" max="13321" width="12.7109375" style="601" customWidth="1"/>
    <col min="13322" max="13322" width="5.85546875" style="601" customWidth="1"/>
    <col min="13323" max="13323" width="14" style="601" bestFit="1" customWidth="1"/>
    <col min="13324" max="13324" width="12" style="601" bestFit="1" customWidth="1"/>
    <col min="13325" max="13325" width="12" style="601" customWidth="1"/>
    <col min="13326" max="13326" width="6.85546875" style="601" bestFit="1" customWidth="1"/>
    <col min="13327" max="13327" width="12.7109375" style="601" customWidth="1"/>
    <col min="13328" max="13328" width="12.85546875" style="601" bestFit="1" customWidth="1"/>
    <col min="13329" max="13329" width="12.7109375" style="601" customWidth="1"/>
    <col min="13330" max="13330" width="6.85546875" style="601" bestFit="1" customWidth="1"/>
    <col min="13331" max="13568" width="9.140625" style="601"/>
    <col min="13569" max="13569" width="2.85546875" style="601" customWidth="1"/>
    <col min="13570" max="13570" width="17" style="601" bestFit="1" customWidth="1"/>
    <col min="13571" max="13571" width="11.7109375" style="601" customWidth="1"/>
    <col min="13572" max="13572" width="12.42578125" style="601" customWidth="1"/>
    <col min="13573" max="13573" width="11.85546875" style="601" customWidth="1"/>
    <col min="13574" max="13574" width="6.85546875" style="601" bestFit="1" customWidth="1"/>
    <col min="13575" max="13575" width="12.85546875" style="601" customWidth="1"/>
    <col min="13576" max="13576" width="12.85546875" style="601" bestFit="1" customWidth="1"/>
    <col min="13577" max="13577" width="12.7109375" style="601" customWidth="1"/>
    <col min="13578" max="13578" width="5.85546875" style="601" customWidth="1"/>
    <col min="13579" max="13579" width="14" style="601" bestFit="1" customWidth="1"/>
    <col min="13580" max="13580" width="12" style="601" bestFit="1" customWidth="1"/>
    <col min="13581" max="13581" width="12" style="601" customWidth="1"/>
    <col min="13582" max="13582" width="6.85546875" style="601" bestFit="1" customWidth="1"/>
    <col min="13583" max="13583" width="12.7109375" style="601" customWidth="1"/>
    <col min="13584" max="13584" width="12.85546875" style="601" bestFit="1" customWidth="1"/>
    <col min="13585" max="13585" width="12.7109375" style="601" customWidth="1"/>
    <col min="13586" max="13586" width="6.85546875" style="601" bestFit="1" customWidth="1"/>
    <col min="13587" max="13824" width="9.140625" style="601"/>
    <col min="13825" max="13825" width="2.85546875" style="601" customWidth="1"/>
    <col min="13826" max="13826" width="17" style="601" bestFit="1" customWidth="1"/>
    <col min="13827" max="13827" width="11.7109375" style="601" customWidth="1"/>
    <col min="13828" max="13828" width="12.42578125" style="601" customWidth="1"/>
    <col min="13829" max="13829" width="11.85546875" style="601" customWidth="1"/>
    <col min="13830" max="13830" width="6.85546875" style="601" bestFit="1" customWidth="1"/>
    <col min="13831" max="13831" width="12.85546875" style="601" customWidth="1"/>
    <col min="13832" max="13832" width="12.85546875" style="601" bestFit="1" customWidth="1"/>
    <col min="13833" max="13833" width="12.7109375" style="601" customWidth="1"/>
    <col min="13834" max="13834" width="5.85546875" style="601" customWidth="1"/>
    <col min="13835" max="13835" width="14" style="601" bestFit="1" customWidth="1"/>
    <col min="13836" max="13836" width="12" style="601" bestFit="1" customWidth="1"/>
    <col min="13837" max="13837" width="12" style="601" customWidth="1"/>
    <col min="13838" max="13838" width="6.85546875" style="601" bestFit="1" customWidth="1"/>
    <col min="13839" max="13839" width="12.7109375" style="601" customWidth="1"/>
    <col min="13840" max="13840" width="12.85546875" style="601" bestFit="1" customWidth="1"/>
    <col min="13841" max="13841" width="12.7109375" style="601" customWidth="1"/>
    <col min="13842" max="13842" width="6.85546875" style="601" bestFit="1" customWidth="1"/>
    <col min="13843" max="14080" width="9.140625" style="601"/>
    <col min="14081" max="14081" width="2.85546875" style="601" customWidth="1"/>
    <col min="14082" max="14082" width="17" style="601" bestFit="1" customWidth="1"/>
    <col min="14083" max="14083" width="11.7109375" style="601" customWidth="1"/>
    <col min="14084" max="14084" width="12.42578125" style="601" customWidth="1"/>
    <col min="14085" max="14085" width="11.85546875" style="601" customWidth="1"/>
    <col min="14086" max="14086" width="6.85546875" style="601" bestFit="1" customWidth="1"/>
    <col min="14087" max="14087" width="12.85546875" style="601" customWidth="1"/>
    <col min="14088" max="14088" width="12.85546875" style="601" bestFit="1" customWidth="1"/>
    <col min="14089" max="14089" width="12.7109375" style="601" customWidth="1"/>
    <col min="14090" max="14090" width="5.85546875" style="601" customWidth="1"/>
    <col min="14091" max="14091" width="14" style="601" bestFit="1" customWidth="1"/>
    <col min="14092" max="14092" width="12" style="601" bestFit="1" customWidth="1"/>
    <col min="14093" max="14093" width="12" style="601" customWidth="1"/>
    <col min="14094" max="14094" width="6.85546875" style="601" bestFit="1" customWidth="1"/>
    <col min="14095" max="14095" width="12.7109375" style="601" customWidth="1"/>
    <col min="14096" max="14096" width="12.85546875" style="601" bestFit="1" customWidth="1"/>
    <col min="14097" max="14097" width="12.7109375" style="601" customWidth="1"/>
    <col min="14098" max="14098" width="6.85546875" style="601" bestFit="1" customWidth="1"/>
    <col min="14099" max="14336" width="9.140625" style="601"/>
    <col min="14337" max="14337" width="2.85546875" style="601" customWidth="1"/>
    <col min="14338" max="14338" width="17" style="601" bestFit="1" customWidth="1"/>
    <col min="14339" max="14339" width="11.7109375" style="601" customWidth="1"/>
    <col min="14340" max="14340" width="12.42578125" style="601" customWidth="1"/>
    <col min="14341" max="14341" width="11.85546875" style="601" customWidth="1"/>
    <col min="14342" max="14342" width="6.85546875" style="601" bestFit="1" customWidth="1"/>
    <col min="14343" max="14343" width="12.85546875" style="601" customWidth="1"/>
    <col min="14344" max="14344" width="12.85546875" style="601" bestFit="1" customWidth="1"/>
    <col min="14345" max="14345" width="12.7109375" style="601" customWidth="1"/>
    <col min="14346" max="14346" width="5.85546875" style="601" customWidth="1"/>
    <col min="14347" max="14347" width="14" style="601" bestFit="1" customWidth="1"/>
    <col min="14348" max="14348" width="12" style="601" bestFit="1" customWidth="1"/>
    <col min="14349" max="14349" width="12" style="601" customWidth="1"/>
    <col min="14350" max="14350" width="6.85546875" style="601" bestFit="1" customWidth="1"/>
    <col min="14351" max="14351" width="12.7109375" style="601" customWidth="1"/>
    <col min="14352" max="14352" width="12.85546875" style="601" bestFit="1" customWidth="1"/>
    <col min="14353" max="14353" width="12.7109375" style="601" customWidth="1"/>
    <col min="14354" max="14354" width="6.85546875" style="601" bestFit="1" customWidth="1"/>
    <col min="14355" max="14592" width="9.140625" style="601"/>
    <col min="14593" max="14593" width="2.85546875" style="601" customWidth="1"/>
    <col min="14594" max="14594" width="17" style="601" bestFit="1" customWidth="1"/>
    <col min="14595" max="14595" width="11.7109375" style="601" customWidth="1"/>
    <col min="14596" max="14596" width="12.42578125" style="601" customWidth="1"/>
    <col min="14597" max="14597" width="11.85546875" style="601" customWidth="1"/>
    <col min="14598" max="14598" width="6.85546875" style="601" bestFit="1" customWidth="1"/>
    <col min="14599" max="14599" width="12.85546875" style="601" customWidth="1"/>
    <col min="14600" max="14600" width="12.85546875" style="601" bestFit="1" customWidth="1"/>
    <col min="14601" max="14601" width="12.7109375" style="601" customWidth="1"/>
    <col min="14602" max="14602" width="5.85546875" style="601" customWidth="1"/>
    <col min="14603" max="14603" width="14" style="601" bestFit="1" customWidth="1"/>
    <col min="14604" max="14604" width="12" style="601" bestFit="1" customWidth="1"/>
    <col min="14605" max="14605" width="12" style="601" customWidth="1"/>
    <col min="14606" max="14606" width="6.85546875" style="601" bestFit="1" customWidth="1"/>
    <col min="14607" max="14607" width="12.7109375" style="601" customWidth="1"/>
    <col min="14608" max="14608" width="12.85546875" style="601" bestFit="1" customWidth="1"/>
    <col min="14609" max="14609" width="12.7109375" style="601" customWidth="1"/>
    <col min="14610" max="14610" width="6.85546875" style="601" bestFit="1" customWidth="1"/>
    <col min="14611" max="14848" width="9.140625" style="601"/>
    <col min="14849" max="14849" width="2.85546875" style="601" customWidth="1"/>
    <col min="14850" max="14850" width="17" style="601" bestFit="1" customWidth="1"/>
    <col min="14851" max="14851" width="11.7109375" style="601" customWidth="1"/>
    <col min="14852" max="14852" width="12.42578125" style="601" customWidth="1"/>
    <col min="14853" max="14853" width="11.85546875" style="601" customWidth="1"/>
    <col min="14854" max="14854" width="6.85546875" style="601" bestFit="1" customWidth="1"/>
    <col min="14855" max="14855" width="12.85546875" style="601" customWidth="1"/>
    <col min="14856" max="14856" width="12.85546875" style="601" bestFit="1" customWidth="1"/>
    <col min="14857" max="14857" width="12.7109375" style="601" customWidth="1"/>
    <col min="14858" max="14858" width="5.85546875" style="601" customWidth="1"/>
    <col min="14859" max="14859" width="14" style="601" bestFit="1" customWidth="1"/>
    <col min="14860" max="14860" width="12" style="601" bestFit="1" customWidth="1"/>
    <col min="14861" max="14861" width="12" style="601" customWidth="1"/>
    <col min="14862" max="14862" width="6.85546875" style="601" bestFit="1" customWidth="1"/>
    <col min="14863" max="14863" width="12.7109375" style="601" customWidth="1"/>
    <col min="14864" max="14864" width="12.85546875" style="601" bestFit="1" customWidth="1"/>
    <col min="14865" max="14865" width="12.7109375" style="601" customWidth="1"/>
    <col min="14866" max="14866" width="6.85546875" style="601" bestFit="1" customWidth="1"/>
    <col min="14867" max="15104" width="9.140625" style="601"/>
    <col min="15105" max="15105" width="2.85546875" style="601" customWidth="1"/>
    <col min="15106" max="15106" width="17" style="601" bestFit="1" customWidth="1"/>
    <col min="15107" max="15107" width="11.7109375" style="601" customWidth="1"/>
    <col min="15108" max="15108" width="12.42578125" style="601" customWidth="1"/>
    <col min="15109" max="15109" width="11.85546875" style="601" customWidth="1"/>
    <col min="15110" max="15110" width="6.85546875" style="601" bestFit="1" customWidth="1"/>
    <col min="15111" max="15111" width="12.85546875" style="601" customWidth="1"/>
    <col min="15112" max="15112" width="12.85546875" style="601" bestFit="1" customWidth="1"/>
    <col min="15113" max="15113" width="12.7109375" style="601" customWidth="1"/>
    <col min="15114" max="15114" width="5.85546875" style="601" customWidth="1"/>
    <col min="15115" max="15115" width="14" style="601" bestFit="1" customWidth="1"/>
    <col min="15116" max="15116" width="12" style="601" bestFit="1" customWidth="1"/>
    <col min="15117" max="15117" width="12" style="601" customWidth="1"/>
    <col min="15118" max="15118" width="6.85546875" style="601" bestFit="1" customWidth="1"/>
    <col min="15119" max="15119" width="12.7109375" style="601" customWidth="1"/>
    <col min="15120" max="15120" width="12.85546875" style="601" bestFit="1" customWidth="1"/>
    <col min="15121" max="15121" width="12.7109375" style="601" customWidth="1"/>
    <col min="15122" max="15122" width="6.85546875" style="601" bestFit="1" customWidth="1"/>
    <col min="15123" max="15360" width="9.140625" style="601"/>
    <col min="15361" max="15361" width="2.85546875" style="601" customWidth="1"/>
    <col min="15362" max="15362" width="17" style="601" bestFit="1" customWidth="1"/>
    <col min="15363" max="15363" width="11.7109375" style="601" customWidth="1"/>
    <col min="15364" max="15364" width="12.42578125" style="601" customWidth="1"/>
    <col min="15365" max="15365" width="11.85546875" style="601" customWidth="1"/>
    <col min="15366" max="15366" width="6.85546875" style="601" bestFit="1" customWidth="1"/>
    <col min="15367" max="15367" width="12.85546875" style="601" customWidth="1"/>
    <col min="15368" max="15368" width="12.85546875" style="601" bestFit="1" customWidth="1"/>
    <col min="15369" max="15369" width="12.7109375" style="601" customWidth="1"/>
    <col min="15370" max="15370" width="5.85546875" style="601" customWidth="1"/>
    <col min="15371" max="15371" width="14" style="601" bestFit="1" customWidth="1"/>
    <col min="15372" max="15372" width="12" style="601" bestFit="1" customWidth="1"/>
    <col min="15373" max="15373" width="12" style="601" customWidth="1"/>
    <col min="15374" max="15374" width="6.85546875" style="601" bestFit="1" customWidth="1"/>
    <col min="15375" max="15375" width="12.7109375" style="601" customWidth="1"/>
    <col min="15376" max="15376" width="12.85546875" style="601" bestFit="1" customWidth="1"/>
    <col min="15377" max="15377" width="12.7109375" style="601" customWidth="1"/>
    <col min="15378" max="15378" width="6.85546875" style="601" bestFit="1" customWidth="1"/>
    <col min="15379" max="15616" width="9.140625" style="601"/>
    <col min="15617" max="15617" width="2.85546875" style="601" customWidth="1"/>
    <col min="15618" max="15618" width="17" style="601" bestFit="1" customWidth="1"/>
    <col min="15619" max="15619" width="11.7109375" style="601" customWidth="1"/>
    <col min="15620" max="15620" width="12.42578125" style="601" customWidth="1"/>
    <col min="15621" max="15621" width="11.85546875" style="601" customWidth="1"/>
    <col min="15622" max="15622" width="6.85546875" style="601" bestFit="1" customWidth="1"/>
    <col min="15623" max="15623" width="12.85546875" style="601" customWidth="1"/>
    <col min="15624" max="15624" width="12.85546875" style="601" bestFit="1" customWidth="1"/>
    <col min="15625" max="15625" width="12.7109375" style="601" customWidth="1"/>
    <col min="15626" max="15626" width="5.85546875" style="601" customWidth="1"/>
    <col min="15627" max="15627" width="14" style="601" bestFit="1" customWidth="1"/>
    <col min="15628" max="15628" width="12" style="601" bestFit="1" customWidth="1"/>
    <col min="15629" max="15629" width="12" style="601" customWidth="1"/>
    <col min="15630" max="15630" width="6.85546875" style="601" bestFit="1" customWidth="1"/>
    <col min="15631" max="15631" width="12.7109375" style="601" customWidth="1"/>
    <col min="15632" max="15632" width="12.85546875" style="601" bestFit="1" customWidth="1"/>
    <col min="15633" max="15633" width="12.7109375" style="601" customWidth="1"/>
    <col min="15634" max="15634" width="6.85546875" style="601" bestFit="1" customWidth="1"/>
    <col min="15635" max="15872" width="9.140625" style="601"/>
    <col min="15873" max="15873" width="2.85546875" style="601" customWidth="1"/>
    <col min="15874" max="15874" width="17" style="601" bestFit="1" customWidth="1"/>
    <col min="15875" max="15875" width="11.7109375" style="601" customWidth="1"/>
    <col min="15876" max="15876" width="12.42578125" style="601" customWidth="1"/>
    <col min="15877" max="15877" width="11.85546875" style="601" customWidth="1"/>
    <col min="15878" max="15878" width="6.85546875" style="601" bestFit="1" customWidth="1"/>
    <col min="15879" max="15879" width="12.85546875" style="601" customWidth="1"/>
    <col min="15880" max="15880" width="12.85546875" style="601" bestFit="1" customWidth="1"/>
    <col min="15881" max="15881" width="12.7109375" style="601" customWidth="1"/>
    <col min="15882" max="15882" width="5.85546875" style="601" customWidth="1"/>
    <col min="15883" max="15883" width="14" style="601" bestFit="1" customWidth="1"/>
    <col min="15884" max="15884" width="12" style="601" bestFit="1" customWidth="1"/>
    <col min="15885" max="15885" width="12" style="601" customWidth="1"/>
    <col min="15886" max="15886" width="6.85546875" style="601" bestFit="1" customWidth="1"/>
    <col min="15887" max="15887" width="12.7109375" style="601" customWidth="1"/>
    <col min="15888" max="15888" width="12.85546875" style="601" bestFit="1" customWidth="1"/>
    <col min="15889" max="15889" width="12.7109375" style="601" customWidth="1"/>
    <col min="15890" max="15890" width="6.85546875" style="601" bestFit="1" customWidth="1"/>
    <col min="15891" max="16128" width="9.140625" style="601"/>
    <col min="16129" max="16129" width="2.85546875" style="601" customWidth="1"/>
    <col min="16130" max="16130" width="17" style="601" bestFit="1" customWidth="1"/>
    <col min="16131" max="16131" width="11.7109375" style="601" customWidth="1"/>
    <col min="16132" max="16132" width="12.42578125" style="601" customWidth="1"/>
    <col min="16133" max="16133" width="11.85546875" style="601" customWidth="1"/>
    <col min="16134" max="16134" width="6.85546875" style="601" bestFit="1" customWidth="1"/>
    <col min="16135" max="16135" width="12.85546875" style="601" customWidth="1"/>
    <col min="16136" max="16136" width="12.85546875" style="601" bestFit="1" customWidth="1"/>
    <col min="16137" max="16137" width="12.7109375" style="601" customWidth="1"/>
    <col min="16138" max="16138" width="5.85546875" style="601" customWidth="1"/>
    <col min="16139" max="16139" width="14" style="601" bestFit="1" customWidth="1"/>
    <col min="16140" max="16140" width="12" style="601" bestFit="1" customWidth="1"/>
    <col min="16141" max="16141" width="12" style="601" customWidth="1"/>
    <col min="16142" max="16142" width="6.85546875" style="601" bestFit="1" customWidth="1"/>
    <col min="16143" max="16143" width="12.7109375" style="601" customWidth="1"/>
    <col min="16144" max="16144" width="12.85546875" style="601" bestFit="1" customWidth="1"/>
    <col min="16145" max="16145" width="12.7109375" style="601" customWidth="1"/>
    <col min="16146" max="16146" width="6.85546875" style="601" bestFit="1" customWidth="1"/>
    <col min="16147" max="16384" width="9.140625" style="601"/>
  </cols>
  <sheetData>
    <row r="1" spans="1:27" x14ac:dyDescent="0.2">
      <c r="A1" s="598"/>
      <c r="B1" s="598"/>
      <c r="C1" s="598"/>
      <c r="D1" s="599"/>
      <c r="E1" s="599"/>
      <c r="F1" s="599"/>
      <c r="G1" s="599"/>
      <c r="H1" s="600"/>
    </row>
    <row r="2" spans="1:27" x14ac:dyDescent="0.2">
      <c r="A2" s="598"/>
      <c r="B2" s="598"/>
      <c r="C2" s="598"/>
      <c r="F2" s="599"/>
      <c r="G2" s="599"/>
      <c r="H2" s="600"/>
      <c r="P2" s="602"/>
    </row>
    <row r="3" spans="1:27" x14ac:dyDescent="0.2">
      <c r="A3" s="598"/>
      <c r="B3" s="598"/>
      <c r="C3" s="598"/>
      <c r="F3" s="599"/>
      <c r="G3" s="599"/>
      <c r="H3" s="600"/>
    </row>
    <row r="4" spans="1:27" x14ac:dyDescent="0.2">
      <c r="A4" s="603"/>
      <c r="B4" s="598"/>
      <c r="C4" s="598"/>
      <c r="F4" s="599"/>
      <c r="G4" s="599"/>
      <c r="H4" s="600"/>
      <c r="Q4" s="604"/>
    </row>
    <row r="5" spans="1:27" x14ac:dyDescent="0.2">
      <c r="A5" s="598"/>
      <c r="B5" s="598"/>
      <c r="C5" s="598"/>
      <c r="F5" s="599"/>
      <c r="G5" s="599"/>
      <c r="H5" s="600"/>
    </row>
    <row r="6" spans="1:27" x14ac:dyDescent="0.2">
      <c r="A6" s="598"/>
      <c r="B6" s="598"/>
      <c r="C6" s="598"/>
      <c r="F6" s="599"/>
      <c r="G6" s="599"/>
      <c r="H6" s="600"/>
    </row>
    <row r="7" spans="1:27" x14ac:dyDescent="0.2">
      <c r="A7" s="598"/>
      <c r="B7" s="598"/>
      <c r="C7" s="598"/>
      <c r="F7" s="599"/>
      <c r="G7" s="599"/>
      <c r="H7" s="600"/>
    </row>
    <row r="8" spans="1:27" x14ac:dyDescent="0.2">
      <c r="A8" s="598"/>
      <c r="B8" s="598"/>
      <c r="C8" s="598"/>
      <c r="F8" s="599"/>
      <c r="G8" s="599"/>
      <c r="H8" s="600"/>
    </row>
    <row r="9" spans="1:27" x14ac:dyDescent="0.2">
      <c r="A9" s="598"/>
      <c r="B9" s="598"/>
      <c r="C9" s="598"/>
      <c r="F9" s="599"/>
      <c r="G9" s="599"/>
      <c r="H9" s="600"/>
    </row>
    <row r="10" spans="1:27" x14ac:dyDescent="0.2">
      <c r="A10" s="598"/>
      <c r="B10" s="598"/>
      <c r="C10" s="598"/>
      <c r="F10" s="599"/>
      <c r="G10" s="599"/>
      <c r="H10" s="600"/>
    </row>
    <row r="11" spans="1:27" x14ac:dyDescent="0.2">
      <c r="A11" s="691" t="s">
        <v>1087</v>
      </c>
      <c r="B11" s="691"/>
      <c r="C11" s="691"/>
      <c r="D11" s="691"/>
      <c r="E11" s="691"/>
      <c r="F11" s="691"/>
      <c r="G11" s="691"/>
      <c r="H11" s="691"/>
      <c r="I11" s="691"/>
      <c r="J11" s="691"/>
      <c r="K11" s="691"/>
      <c r="L11" s="691"/>
      <c r="M11" s="691"/>
      <c r="N11" s="691"/>
      <c r="O11" s="691"/>
      <c r="P11" s="691"/>
      <c r="Q11" s="691"/>
      <c r="R11" s="691"/>
    </row>
    <row r="12" spans="1:27" x14ac:dyDescent="0.2">
      <c r="A12" s="691" t="s">
        <v>1127</v>
      </c>
      <c r="B12" s="691"/>
      <c r="C12" s="691"/>
      <c r="D12" s="691"/>
      <c r="E12" s="691"/>
      <c r="F12" s="691"/>
      <c r="G12" s="691"/>
      <c r="H12" s="691"/>
      <c r="I12" s="691"/>
      <c r="J12" s="691"/>
      <c r="K12" s="691"/>
      <c r="L12" s="691"/>
      <c r="M12" s="691"/>
      <c r="N12" s="691"/>
      <c r="O12" s="691"/>
      <c r="P12" s="691"/>
      <c r="Q12" s="691"/>
      <c r="R12" s="691"/>
    </row>
    <row r="13" spans="1:27" x14ac:dyDescent="0.2">
      <c r="A13" s="605"/>
      <c r="B13" s="605"/>
      <c r="C13" s="605"/>
      <c r="D13" s="605"/>
      <c r="E13" s="605"/>
      <c r="F13" s="605"/>
      <c r="G13" s="605"/>
      <c r="H13" s="605"/>
      <c r="I13" s="605"/>
      <c r="J13" s="605"/>
      <c r="K13" s="605"/>
      <c r="L13" s="605"/>
      <c r="M13" s="605"/>
      <c r="N13" s="605"/>
      <c r="O13" s="605"/>
      <c r="P13" s="605"/>
      <c r="Q13" s="605"/>
      <c r="R13" s="605"/>
    </row>
    <row r="15" spans="1:27" ht="13.5" thickBot="1" x14ac:dyDescent="0.25"/>
    <row r="16" spans="1:27" ht="13.5" thickTop="1" x14ac:dyDescent="0.2">
      <c r="A16" s="606"/>
      <c r="B16" s="606"/>
      <c r="C16" s="692" t="s">
        <v>259</v>
      </c>
      <c r="D16" s="693"/>
      <c r="E16" s="693"/>
      <c r="F16" s="694"/>
      <c r="G16" s="695" t="s">
        <v>260</v>
      </c>
      <c r="H16" s="696"/>
      <c r="I16" s="696"/>
      <c r="J16" s="697"/>
      <c r="K16" s="698" t="s">
        <v>261</v>
      </c>
      <c r="L16" s="699"/>
      <c r="M16" s="699"/>
      <c r="N16" s="700"/>
      <c r="O16" s="701" t="s">
        <v>7</v>
      </c>
      <c r="P16" s="702"/>
      <c r="Q16" s="702"/>
      <c r="R16" s="703"/>
      <c r="S16" s="607"/>
      <c r="T16" s="608"/>
      <c r="U16" s="608"/>
      <c r="V16" s="608"/>
      <c r="W16" s="608"/>
      <c r="X16" s="608"/>
      <c r="Y16" s="608"/>
      <c r="Z16" s="608"/>
      <c r="AA16" s="608"/>
    </row>
    <row r="17" spans="1:27" x14ac:dyDescent="0.2">
      <c r="A17" s="609" t="s">
        <v>1</v>
      </c>
      <c r="B17" s="610" t="s">
        <v>1088</v>
      </c>
      <c r="C17" s="611" t="s">
        <v>64</v>
      </c>
      <c r="D17" s="611" t="s">
        <v>41</v>
      </c>
      <c r="E17" s="611" t="s">
        <v>42</v>
      </c>
      <c r="F17" s="611" t="s">
        <v>40</v>
      </c>
      <c r="G17" s="612" t="s">
        <v>64</v>
      </c>
      <c r="H17" s="612" t="s">
        <v>41</v>
      </c>
      <c r="I17" s="612" t="s">
        <v>42</v>
      </c>
      <c r="J17" s="612" t="s">
        <v>40</v>
      </c>
      <c r="K17" s="613" t="s">
        <v>64</v>
      </c>
      <c r="L17" s="613" t="s">
        <v>41</v>
      </c>
      <c r="M17" s="613" t="s">
        <v>42</v>
      </c>
      <c r="N17" s="613" t="s">
        <v>40</v>
      </c>
      <c r="O17" s="610" t="s">
        <v>1089</v>
      </c>
      <c r="P17" s="610" t="s">
        <v>41</v>
      </c>
      <c r="Q17" s="610" t="s">
        <v>42</v>
      </c>
      <c r="R17" s="610" t="s">
        <v>40</v>
      </c>
      <c r="S17" s="607"/>
      <c r="T17" s="608"/>
      <c r="U17" s="608"/>
      <c r="V17" s="608"/>
      <c r="W17" s="608"/>
      <c r="X17" s="608"/>
      <c r="Y17" s="608"/>
      <c r="Z17" s="608"/>
      <c r="AA17" s="608"/>
    </row>
    <row r="18" spans="1:27" x14ac:dyDescent="0.2">
      <c r="A18" s="614"/>
      <c r="B18" s="614"/>
      <c r="C18" s="615"/>
      <c r="D18" s="616"/>
      <c r="E18" s="616"/>
      <c r="F18" s="616"/>
      <c r="G18" s="617"/>
      <c r="H18" s="618"/>
      <c r="I18" s="618"/>
      <c r="J18" s="618"/>
      <c r="K18" s="619"/>
      <c r="L18" s="620"/>
      <c r="M18" s="620"/>
      <c r="N18" s="620"/>
      <c r="O18" s="621" t="s">
        <v>1090</v>
      </c>
      <c r="P18" s="621" t="s">
        <v>1091</v>
      </c>
      <c r="Q18" s="621" t="s">
        <v>1092</v>
      </c>
      <c r="R18" s="614"/>
      <c r="S18" s="607"/>
      <c r="T18" s="608"/>
      <c r="U18" s="608"/>
      <c r="V18" s="608"/>
      <c r="W18" s="608"/>
      <c r="X18" s="608"/>
      <c r="Y18" s="608"/>
      <c r="Z18" s="608"/>
      <c r="AA18" s="608"/>
    </row>
    <row r="19" spans="1:27" x14ac:dyDescent="0.2">
      <c r="A19" s="622">
        <v>1</v>
      </c>
      <c r="B19" s="622">
        <v>2</v>
      </c>
      <c r="C19" s="622">
        <v>3</v>
      </c>
      <c r="D19" s="622">
        <v>4</v>
      </c>
      <c r="E19" s="622">
        <v>5</v>
      </c>
      <c r="F19" s="622">
        <v>6</v>
      </c>
      <c r="G19" s="622">
        <v>7</v>
      </c>
      <c r="H19" s="622">
        <v>8</v>
      </c>
      <c r="I19" s="622">
        <v>9</v>
      </c>
      <c r="J19" s="622">
        <v>10</v>
      </c>
      <c r="K19" s="622">
        <v>11</v>
      </c>
      <c r="L19" s="622">
        <v>12</v>
      </c>
      <c r="M19" s="622">
        <v>13</v>
      </c>
      <c r="N19" s="622">
        <v>14</v>
      </c>
      <c r="O19" s="622">
        <v>15</v>
      </c>
      <c r="P19" s="622">
        <v>16</v>
      </c>
      <c r="Q19" s="622">
        <v>17</v>
      </c>
      <c r="R19" s="622">
        <v>18</v>
      </c>
      <c r="S19" s="608"/>
      <c r="T19" s="608"/>
      <c r="U19" s="608"/>
      <c r="V19" s="608"/>
      <c r="W19" s="608"/>
      <c r="X19" s="608"/>
      <c r="Y19" s="608"/>
      <c r="Z19" s="608"/>
      <c r="AA19" s="608"/>
    </row>
    <row r="20" spans="1:27" x14ac:dyDescent="0.2">
      <c r="A20" s="623">
        <v>1</v>
      </c>
      <c r="B20" s="624" t="s">
        <v>1093</v>
      </c>
      <c r="C20" s="625"/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5"/>
      <c r="O20" s="625"/>
      <c r="P20" s="625"/>
      <c r="Q20" s="625"/>
      <c r="R20" s="625"/>
      <c r="S20" s="608"/>
      <c r="T20" s="608"/>
      <c r="U20" s="608"/>
      <c r="V20" s="608"/>
      <c r="W20" s="608"/>
      <c r="X20" s="608"/>
      <c r="Y20" s="608"/>
      <c r="Z20" s="608"/>
      <c r="AA20" s="608"/>
    </row>
    <row r="21" spans="1:27" x14ac:dyDescent="0.2">
      <c r="A21" s="626"/>
      <c r="B21" s="624" t="s">
        <v>1094</v>
      </c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6"/>
      <c r="O21" s="626"/>
      <c r="P21" s="626"/>
      <c r="Q21" s="626"/>
      <c r="R21" s="626"/>
      <c r="S21" s="608"/>
      <c r="T21" s="608"/>
      <c r="U21" s="608"/>
      <c r="V21" s="608"/>
      <c r="W21" s="608"/>
      <c r="X21" s="608"/>
      <c r="Y21" s="608"/>
      <c r="Z21" s="608"/>
      <c r="AA21" s="608"/>
    </row>
    <row r="22" spans="1:27" x14ac:dyDescent="0.2">
      <c r="A22" s="626"/>
      <c r="B22" s="624" t="s">
        <v>1095</v>
      </c>
      <c r="C22" s="62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08"/>
      <c r="T22" s="608"/>
      <c r="U22" s="608"/>
      <c r="V22" s="608"/>
      <c r="W22" s="608"/>
      <c r="X22" s="608"/>
      <c r="Y22" s="608"/>
      <c r="Z22" s="608"/>
      <c r="AA22" s="608"/>
    </row>
    <row r="23" spans="1:27" x14ac:dyDescent="0.2">
      <c r="A23" s="626"/>
      <c r="B23" s="624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08"/>
      <c r="T23" s="608"/>
      <c r="U23" s="608"/>
      <c r="V23" s="608"/>
      <c r="W23" s="608"/>
      <c r="X23" s="608"/>
      <c r="Y23" s="608"/>
      <c r="Z23" s="608"/>
      <c r="AA23" s="608"/>
    </row>
    <row r="24" spans="1:27" x14ac:dyDescent="0.2">
      <c r="A24" s="627" t="s">
        <v>1096</v>
      </c>
      <c r="B24" s="627" t="s">
        <v>258</v>
      </c>
      <c r="C24" s="628" t="e">
        <f>#REF!</f>
        <v>#REF!</v>
      </c>
      <c r="D24" s="629" t="e">
        <f>#REF!</f>
        <v>#REF!</v>
      </c>
      <c r="E24" s="629" t="e">
        <f>C24-D24</f>
        <v>#REF!</v>
      </c>
      <c r="F24" s="630" t="e">
        <f>D24/C24*100</f>
        <v>#REF!</v>
      </c>
      <c r="G24" s="628" t="e">
        <f>#REF!</f>
        <v>#REF!</v>
      </c>
      <c r="H24" s="629" t="e">
        <f>#REF!</f>
        <v>#REF!</v>
      </c>
      <c r="I24" s="629" t="e">
        <f>G24-H24</f>
        <v>#REF!</v>
      </c>
      <c r="J24" s="630" t="e">
        <f>H24/G24*100</f>
        <v>#REF!</v>
      </c>
      <c r="K24" s="628">
        <v>0</v>
      </c>
      <c r="L24" s="629">
        <v>0</v>
      </c>
      <c r="M24" s="629">
        <f>K24-L24</f>
        <v>0</v>
      </c>
      <c r="N24" s="630"/>
      <c r="O24" s="628" t="e">
        <f>SUM(C24+G24+K24)</f>
        <v>#REF!</v>
      </c>
      <c r="P24" s="629" t="e">
        <f>+D24+H24+L24</f>
        <v>#REF!</v>
      </c>
      <c r="Q24" s="629" t="e">
        <f>SUM(O24-P24)</f>
        <v>#REF!</v>
      </c>
      <c r="R24" s="631" t="e">
        <f>+P24/O24*100</f>
        <v>#REF!</v>
      </c>
      <c r="S24" s="608"/>
      <c r="T24" s="608"/>
      <c r="U24" s="608"/>
      <c r="V24" s="608"/>
      <c r="W24" s="608"/>
      <c r="X24" s="608"/>
      <c r="Y24" s="608"/>
      <c r="Z24" s="608"/>
      <c r="AA24" s="608"/>
    </row>
    <row r="25" spans="1:27" x14ac:dyDescent="0.2">
      <c r="A25" s="626"/>
      <c r="B25" s="627" t="s">
        <v>1097</v>
      </c>
      <c r="C25" s="626"/>
      <c r="D25" s="629"/>
      <c r="E25" s="629"/>
      <c r="F25" s="632"/>
      <c r="G25" s="629"/>
      <c r="H25" s="629"/>
      <c r="I25" s="629"/>
      <c r="J25" s="632"/>
      <c r="K25" s="629"/>
      <c r="L25" s="629"/>
      <c r="M25" s="629"/>
      <c r="N25" s="632"/>
      <c r="O25" s="629"/>
      <c r="P25" s="629"/>
      <c r="Q25" s="629"/>
      <c r="R25" s="626"/>
      <c r="S25" s="608"/>
      <c r="T25" s="608"/>
      <c r="U25" s="608"/>
      <c r="V25" s="608"/>
      <c r="W25" s="608"/>
      <c r="X25" s="608"/>
      <c r="Y25" s="608"/>
      <c r="Z25" s="608"/>
      <c r="AA25" s="608"/>
    </row>
    <row r="26" spans="1:27" x14ac:dyDescent="0.2">
      <c r="A26" s="626"/>
      <c r="B26" s="627"/>
      <c r="C26" s="626"/>
      <c r="D26" s="629"/>
      <c r="E26" s="629"/>
      <c r="F26" s="632"/>
      <c r="G26" s="629"/>
      <c r="H26" s="629"/>
      <c r="I26" s="629"/>
      <c r="J26" s="632"/>
      <c r="K26" s="629"/>
      <c r="L26" s="629"/>
      <c r="M26" s="629"/>
      <c r="N26" s="632"/>
      <c r="O26" s="629"/>
      <c r="P26" s="629"/>
      <c r="Q26" s="629"/>
      <c r="R26" s="626"/>
      <c r="S26" s="608"/>
      <c r="T26" s="608"/>
      <c r="U26" s="608"/>
      <c r="V26" s="608"/>
      <c r="W26" s="608"/>
      <c r="X26" s="608"/>
      <c r="Y26" s="608"/>
      <c r="Z26" s="608"/>
      <c r="AA26" s="608"/>
    </row>
    <row r="27" spans="1:27" x14ac:dyDescent="0.2">
      <c r="A27" s="627" t="s">
        <v>1098</v>
      </c>
      <c r="B27" s="627" t="s">
        <v>117</v>
      </c>
      <c r="C27" s="628">
        <v>0</v>
      </c>
      <c r="D27" s="629">
        <v>0</v>
      </c>
      <c r="E27" s="629">
        <f>C27-D27</f>
        <v>0</v>
      </c>
      <c r="F27" s="630">
        <v>0</v>
      </c>
      <c r="G27" s="628" t="e">
        <f>#REF!</f>
        <v>#REF!</v>
      </c>
      <c r="H27" s="629" t="e">
        <f>#REF!</f>
        <v>#REF!</v>
      </c>
      <c r="I27" s="629" t="e">
        <f>G27-H27</f>
        <v>#REF!</v>
      </c>
      <c r="J27" s="630" t="e">
        <f>H27/G27*100</f>
        <v>#REF!</v>
      </c>
      <c r="K27" s="633" t="e">
        <f>#REF!</f>
        <v>#REF!</v>
      </c>
      <c r="L27" s="629" t="e">
        <f>#REF!</f>
        <v>#REF!</v>
      </c>
      <c r="M27" s="629" t="e">
        <f>K27-L27</f>
        <v>#REF!</v>
      </c>
      <c r="N27" s="630" t="e">
        <f>L27/K27*100</f>
        <v>#REF!</v>
      </c>
      <c r="O27" s="628" t="e">
        <f>SUM(C27+G27+K27)</f>
        <v>#REF!</v>
      </c>
      <c r="P27" s="629" t="e">
        <f>+D27+H27+L27</f>
        <v>#REF!</v>
      </c>
      <c r="Q27" s="629" t="e">
        <f>SUM(O27-P27)</f>
        <v>#REF!</v>
      </c>
      <c r="R27" s="631" t="e">
        <f>+P27/O27*100</f>
        <v>#REF!</v>
      </c>
      <c r="S27" s="608"/>
      <c r="T27" s="608"/>
      <c r="U27" s="608"/>
      <c r="V27" s="608"/>
      <c r="W27" s="608"/>
      <c r="X27" s="608"/>
      <c r="Y27" s="608"/>
      <c r="Z27" s="608"/>
      <c r="AA27" s="608"/>
    </row>
    <row r="28" spans="1:27" x14ac:dyDescent="0.2">
      <c r="A28" s="626"/>
      <c r="B28" s="627" t="s">
        <v>1099</v>
      </c>
      <c r="C28" s="626"/>
      <c r="D28" s="629"/>
      <c r="E28" s="629"/>
      <c r="F28" s="632"/>
      <c r="G28" s="629"/>
      <c r="H28" s="629"/>
      <c r="I28" s="629"/>
      <c r="J28" s="632"/>
      <c r="K28" s="629"/>
      <c r="L28" s="629"/>
      <c r="M28" s="629"/>
      <c r="N28" s="632"/>
      <c r="O28" s="629"/>
      <c r="P28" s="629"/>
      <c r="Q28" s="629"/>
      <c r="R28" s="626"/>
      <c r="S28" s="608"/>
      <c r="T28" s="608"/>
      <c r="U28" s="608"/>
      <c r="V28" s="608"/>
      <c r="W28" s="608"/>
      <c r="X28" s="608"/>
      <c r="Y28" s="608"/>
      <c r="Z28" s="608"/>
      <c r="AA28" s="608"/>
    </row>
    <row r="29" spans="1:27" x14ac:dyDescent="0.2">
      <c r="A29" s="626"/>
      <c r="B29" s="627" t="s">
        <v>1100</v>
      </c>
      <c r="C29" s="626"/>
      <c r="D29" s="629"/>
      <c r="E29" s="629"/>
      <c r="F29" s="632"/>
      <c r="G29" s="629"/>
      <c r="H29" s="629"/>
      <c r="I29" s="629"/>
      <c r="J29" s="632"/>
      <c r="K29" s="629"/>
      <c r="L29" s="629"/>
      <c r="M29" s="629"/>
      <c r="N29" s="632"/>
      <c r="O29" s="629"/>
      <c r="P29" s="629"/>
      <c r="Q29" s="629"/>
      <c r="R29" s="626"/>
      <c r="S29" s="608"/>
      <c r="T29" s="608"/>
      <c r="U29" s="608"/>
      <c r="V29" s="608"/>
      <c r="W29" s="608"/>
      <c r="X29" s="608"/>
      <c r="Y29" s="608"/>
      <c r="Z29" s="608"/>
      <c r="AA29" s="608"/>
    </row>
    <row r="30" spans="1:27" x14ac:dyDescent="0.2">
      <c r="A30" s="634"/>
      <c r="B30" s="634"/>
      <c r="C30" s="634"/>
      <c r="D30" s="635"/>
      <c r="E30" s="635"/>
      <c r="F30" s="636"/>
      <c r="G30" s="635"/>
      <c r="H30" s="635"/>
      <c r="I30" s="635"/>
      <c r="J30" s="636"/>
      <c r="K30" s="635"/>
      <c r="L30" s="635"/>
      <c r="M30" s="635"/>
      <c r="N30" s="636"/>
      <c r="O30" s="635"/>
      <c r="P30" s="635"/>
      <c r="Q30" s="635"/>
      <c r="R30" s="634"/>
      <c r="S30" s="608"/>
      <c r="T30" s="608"/>
      <c r="U30" s="608"/>
      <c r="V30" s="608"/>
      <c r="W30" s="608"/>
      <c r="X30" s="608"/>
      <c r="Y30" s="608"/>
      <c r="Z30" s="608"/>
      <c r="AA30" s="608"/>
    </row>
    <row r="31" spans="1:27" ht="18.75" customHeight="1" thickBot="1" x14ac:dyDescent="0.25">
      <c r="A31" s="689" t="s">
        <v>7</v>
      </c>
      <c r="B31" s="690"/>
      <c r="C31" s="637" t="e">
        <f>+C24+C27</f>
        <v>#REF!</v>
      </c>
      <c r="D31" s="637" t="e">
        <f>+D24+D27</f>
        <v>#REF!</v>
      </c>
      <c r="E31" s="637" t="e">
        <f>+E24+E27</f>
        <v>#REF!</v>
      </c>
      <c r="F31" s="638" t="e">
        <f>+D31/C31*100</f>
        <v>#REF!</v>
      </c>
      <c r="G31" s="639" t="e">
        <f>+G24+G27</f>
        <v>#REF!</v>
      </c>
      <c r="H31" s="639" t="e">
        <f>+H24+H27</f>
        <v>#REF!</v>
      </c>
      <c r="I31" s="639" t="e">
        <f>+I24+I27</f>
        <v>#REF!</v>
      </c>
      <c r="J31" s="640" t="e">
        <f>+H31/G31*100</f>
        <v>#REF!</v>
      </c>
      <c r="K31" s="641" t="e">
        <f>+K24+K27</f>
        <v>#REF!</v>
      </c>
      <c r="L31" s="641" t="e">
        <f>+L24+L27</f>
        <v>#REF!</v>
      </c>
      <c r="M31" s="641" t="e">
        <f>+M24+M27</f>
        <v>#REF!</v>
      </c>
      <c r="N31" s="642" t="e">
        <f>+L31/K31*100</f>
        <v>#REF!</v>
      </c>
      <c r="O31" s="643" t="e">
        <f>+O24+O27</f>
        <v>#REF!</v>
      </c>
      <c r="P31" s="643" t="e">
        <f>+P24+P27</f>
        <v>#REF!</v>
      </c>
      <c r="Q31" s="643" t="e">
        <f>+Q24+Q27</f>
        <v>#REF!</v>
      </c>
      <c r="R31" s="644" t="e">
        <f>+P31/O31*100</f>
        <v>#REF!</v>
      </c>
      <c r="S31" s="608"/>
      <c r="T31" s="608"/>
      <c r="U31" s="608"/>
      <c r="V31" s="608"/>
      <c r="W31" s="608"/>
      <c r="X31" s="608"/>
      <c r="Y31" s="608"/>
      <c r="Z31" s="608"/>
      <c r="AA31" s="608"/>
    </row>
    <row r="32" spans="1:27" ht="13.5" thickTop="1" x14ac:dyDescent="0.2">
      <c r="A32" s="608"/>
      <c r="B32" s="608"/>
      <c r="C32" s="608"/>
      <c r="D32" s="608"/>
      <c r="E32" s="608"/>
      <c r="F32" s="608" t="s">
        <v>24</v>
      </c>
      <c r="G32" s="608"/>
      <c r="H32" s="608"/>
      <c r="I32" s="608"/>
      <c r="J32" s="608"/>
      <c r="K32" s="608"/>
      <c r="L32" s="608"/>
      <c r="M32" s="608"/>
      <c r="N32" s="608"/>
      <c r="O32" s="645"/>
      <c r="P32" s="645"/>
      <c r="Q32" s="608"/>
      <c r="R32" s="608"/>
      <c r="S32" s="608"/>
      <c r="T32" s="608"/>
      <c r="U32" s="608"/>
      <c r="V32" s="608"/>
      <c r="W32" s="608"/>
      <c r="X32" s="608"/>
      <c r="Y32" s="608"/>
      <c r="Z32" s="608"/>
      <c r="AA32" s="608"/>
    </row>
    <row r="33" spans="1:27" x14ac:dyDescent="0.2">
      <c r="A33" s="608"/>
      <c r="B33" s="608"/>
      <c r="C33" s="608"/>
      <c r="D33" s="608"/>
      <c r="E33" s="608"/>
      <c r="F33" s="608"/>
      <c r="G33" s="608"/>
      <c r="H33" s="608"/>
      <c r="I33" s="645"/>
      <c r="J33" s="608"/>
      <c r="K33" s="608"/>
      <c r="L33" s="608"/>
      <c r="M33" s="608"/>
      <c r="N33" s="608"/>
      <c r="O33" s="608"/>
      <c r="P33" s="608"/>
      <c r="Q33" s="608"/>
      <c r="R33" s="608"/>
      <c r="S33" s="608"/>
      <c r="T33" s="608"/>
      <c r="U33" s="608"/>
      <c r="V33" s="608"/>
      <c r="W33" s="608"/>
      <c r="X33" s="608"/>
      <c r="Y33" s="608"/>
      <c r="Z33" s="608"/>
      <c r="AA33" s="608"/>
    </row>
    <row r="35" spans="1:27" s="651" customFormat="1" ht="12.75" customHeight="1" x14ac:dyDescent="0.25">
      <c r="A35" s="688"/>
      <c r="B35" s="688"/>
      <c r="C35" s="688"/>
      <c r="D35" s="688"/>
      <c r="E35" s="688"/>
      <c r="F35" s="646"/>
      <c r="G35" s="646"/>
      <c r="H35" s="647"/>
      <c r="I35" s="646"/>
      <c r="J35" s="648"/>
      <c r="K35" s="648"/>
      <c r="L35" s="648"/>
      <c r="M35" s="648"/>
      <c r="N35" s="688" t="s">
        <v>1128</v>
      </c>
      <c r="O35" s="688"/>
      <c r="P35" s="688"/>
      <c r="Q35" s="688"/>
      <c r="R35" s="649"/>
      <c r="S35" s="650"/>
      <c r="V35" s="652"/>
    </row>
    <row r="36" spans="1:27" s="651" customFormat="1" ht="12.75" customHeight="1" x14ac:dyDescent="0.25">
      <c r="A36" s="688"/>
      <c r="B36" s="688"/>
      <c r="C36" s="688"/>
      <c r="D36" s="688"/>
      <c r="E36" s="688"/>
      <c r="F36" s="646"/>
      <c r="G36" s="646"/>
      <c r="H36" s="647"/>
      <c r="I36" s="646"/>
      <c r="J36" s="648"/>
      <c r="K36" s="648"/>
      <c r="L36" s="648"/>
      <c r="M36" s="648"/>
      <c r="N36" s="688" t="s">
        <v>1101</v>
      </c>
      <c r="O36" s="688"/>
      <c r="P36" s="688"/>
      <c r="Q36" s="688"/>
      <c r="R36" s="649"/>
      <c r="S36" s="650"/>
      <c r="V36" s="652"/>
    </row>
    <row r="37" spans="1:27" s="651" customFormat="1" ht="12.75" customHeight="1" x14ac:dyDescent="0.2">
      <c r="A37" s="688"/>
      <c r="B37" s="688"/>
      <c r="C37" s="688"/>
      <c r="D37" s="688"/>
      <c r="E37" s="688"/>
      <c r="F37" s="653"/>
      <c r="G37" s="653"/>
      <c r="H37" s="647"/>
      <c r="J37" s="654"/>
      <c r="K37" s="654"/>
      <c r="L37" s="648"/>
      <c r="M37" s="648"/>
      <c r="N37" s="653"/>
      <c r="O37" s="653"/>
      <c r="P37" s="649"/>
      <c r="S37" s="648"/>
      <c r="V37" s="652"/>
    </row>
    <row r="38" spans="1:27" s="651" customFormat="1" ht="12.75" customHeight="1" x14ac:dyDescent="0.2">
      <c r="A38" s="649"/>
      <c r="B38" s="649"/>
      <c r="C38" s="649"/>
      <c r="D38" s="649"/>
      <c r="E38" s="649"/>
      <c r="F38" s="653"/>
      <c r="G38" s="653"/>
      <c r="H38" s="649"/>
      <c r="J38" s="654"/>
      <c r="K38" s="654"/>
      <c r="L38" s="648"/>
      <c r="M38" s="648"/>
      <c r="N38" s="653"/>
      <c r="O38" s="653"/>
      <c r="P38" s="649"/>
      <c r="S38" s="648"/>
      <c r="V38" s="652"/>
    </row>
    <row r="39" spans="1:27" s="651" customFormat="1" ht="12.75" customHeight="1" x14ac:dyDescent="0.2">
      <c r="A39" s="649"/>
      <c r="B39" s="649"/>
      <c r="C39" s="649"/>
      <c r="D39" s="649"/>
      <c r="E39" s="649"/>
      <c r="F39" s="653"/>
      <c r="G39" s="653"/>
      <c r="H39" s="649"/>
      <c r="J39" s="654"/>
      <c r="K39" s="654"/>
      <c r="L39" s="648"/>
      <c r="M39" s="648"/>
      <c r="N39" s="653"/>
      <c r="O39" s="653"/>
      <c r="P39" s="649"/>
      <c r="S39" s="648"/>
      <c r="V39" s="652"/>
    </row>
    <row r="40" spans="1:27" s="651" customFormat="1" ht="12.75" customHeight="1" x14ac:dyDescent="0.2">
      <c r="A40" s="649"/>
      <c r="B40" s="655"/>
      <c r="C40" s="655"/>
      <c r="D40" s="655"/>
      <c r="E40" s="655"/>
      <c r="F40" s="653"/>
      <c r="G40" s="653"/>
      <c r="H40" s="649"/>
      <c r="J40" s="648"/>
      <c r="K40" s="648"/>
      <c r="L40" s="648"/>
      <c r="M40" s="648"/>
      <c r="N40" s="653"/>
      <c r="O40" s="653"/>
      <c r="P40" s="649"/>
      <c r="S40" s="648"/>
      <c r="V40" s="652"/>
    </row>
    <row r="41" spans="1:27" s="651" customFormat="1" ht="12.75" customHeight="1" x14ac:dyDescent="0.25">
      <c r="A41" s="649"/>
      <c r="B41" s="655"/>
      <c r="C41" s="655"/>
      <c r="D41" s="655"/>
      <c r="E41" s="655"/>
      <c r="F41" s="653"/>
      <c r="G41" s="653"/>
      <c r="H41" s="649"/>
      <c r="J41" s="648"/>
      <c r="K41" s="648"/>
      <c r="L41" s="648"/>
      <c r="M41" s="648"/>
      <c r="N41" s="653"/>
      <c r="O41" s="653"/>
      <c r="P41" s="649"/>
      <c r="S41" s="650"/>
      <c r="V41" s="652"/>
    </row>
    <row r="42" spans="1:27" s="651" customFormat="1" ht="12.75" customHeight="1" x14ac:dyDescent="0.25">
      <c r="A42" s="687"/>
      <c r="B42" s="687"/>
      <c r="C42" s="687"/>
      <c r="D42" s="687"/>
      <c r="E42" s="687"/>
      <c r="F42" s="656"/>
      <c r="G42" s="656"/>
      <c r="H42" s="656"/>
      <c r="I42" s="656"/>
      <c r="J42" s="648"/>
      <c r="K42" s="648"/>
      <c r="L42" s="648"/>
      <c r="M42" s="648"/>
      <c r="N42" s="687" t="s">
        <v>1105</v>
      </c>
      <c r="O42" s="687"/>
      <c r="P42" s="687"/>
      <c r="Q42" s="687"/>
      <c r="R42" s="657"/>
      <c r="S42" s="650"/>
      <c r="V42" s="652"/>
    </row>
    <row r="43" spans="1:27" s="651" customFormat="1" ht="12.75" customHeight="1" x14ac:dyDescent="0.25">
      <c r="A43" s="688"/>
      <c r="B43" s="688"/>
      <c r="C43" s="688"/>
      <c r="D43" s="688"/>
      <c r="E43" s="688"/>
      <c r="F43" s="646"/>
      <c r="G43" s="646"/>
      <c r="H43" s="646"/>
      <c r="I43" s="646"/>
      <c r="J43" s="648"/>
      <c r="K43" s="648"/>
      <c r="L43" s="648"/>
      <c r="M43" s="648"/>
      <c r="N43" s="688" t="s">
        <v>1106</v>
      </c>
      <c r="O43" s="688"/>
      <c r="P43" s="688"/>
      <c r="Q43" s="688"/>
      <c r="R43" s="649"/>
      <c r="S43" s="650"/>
      <c r="V43" s="652"/>
    </row>
  </sheetData>
  <mergeCells count="16">
    <mergeCell ref="A11:R11"/>
    <mergeCell ref="A12:R12"/>
    <mergeCell ref="C16:F16"/>
    <mergeCell ref="G16:J16"/>
    <mergeCell ref="K16:N16"/>
    <mergeCell ref="O16:R16"/>
    <mergeCell ref="A42:E42"/>
    <mergeCell ref="N42:Q42"/>
    <mergeCell ref="A43:E43"/>
    <mergeCell ref="N43:Q43"/>
    <mergeCell ref="A31:B31"/>
    <mergeCell ref="A35:E35"/>
    <mergeCell ref="N35:Q35"/>
    <mergeCell ref="A36:E36"/>
    <mergeCell ref="N36:Q36"/>
    <mergeCell ref="A37:E37"/>
  </mergeCells>
  <pageMargins left="0.47244094488188981" right="0" top="0.48" bottom="0.98425196850393704" header="0.3" footer="0.51181102362204722"/>
  <pageSetup paperSize="5" scale="82" orientation="landscape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78849" r:id="rId4">
          <objectPr defaultSize="0" autoPict="0" r:id="rId5">
            <anchor moveWithCells="1" sizeWithCells="1">
              <from>
                <xdr:col>2</xdr:col>
                <xdr:colOff>295275</xdr:colOff>
                <xdr:row>0</xdr:row>
                <xdr:rowOff>66675</xdr:rowOff>
              </from>
              <to>
                <xdr:col>3</xdr:col>
                <xdr:colOff>114300</xdr:colOff>
                <xdr:row>3</xdr:row>
                <xdr:rowOff>114300</xdr:rowOff>
              </to>
            </anchor>
          </objectPr>
        </oleObject>
      </mc:Choice>
      <mc:Fallback>
        <oleObject progId="PBrush" shapeId="788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X1085"/>
  <sheetViews>
    <sheetView view="pageBreakPreview" topLeftCell="A10" zoomScale="70" zoomScaleNormal="100" zoomScaleSheetLayoutView="70" workbookViewId="0">
      <pane ySplit="840" activePane="bottomLeft"/>
      <selection activeCell="D11" sqref="D1:D1048576"/>
      <selection pane="bottomLeft" activeCell="N3" sqref="N3"/>
    </sheetView>
  </sheetViews>
  <sheetFormatPr defaultColWidth="9.140625" defaultRowHeight="15.75" x14ac:dyDescent="0.25"/>
  <cols>
    <col min="1" max="1" width="13.85546875" style="451" customWidth="1"/>
    <col min="2" max="2" width="42.42578125" style="369" customWidth="1"/>
    <col min="3" max="3" width="17" style="370" customWidth="1"/>
    <col min="4" max="4" width="18.140625" style="370" hidden="1" customWidth="1"/>
    <col min="5" max="5" width="18.140625" style="370" customWidth="1"/>
    <col min="6" max="6" width="16.85546875" style="370" hidden="1" customWidth="1"/>
    <col min="7" max="7" width="6.85546875" style="370" hidden="1" customWidth="1"/>
    <col min="8" max="8" width="17.5703125" style="370" customWidth="1"/>
    <col min="9" max="9" width="17.7109375" style="370" customWidth="1"/>
    <col min="10" max="10" width="18.140625" style="370" hidden="1" customWidth="1"/>
    <col min="11" max="11" width="18.140625" style="370" customWidth="1"/>
    <col min="12" max="12" width="16.85546875" style="370" hidden="1" customWidth="1"/>
    <col min="13" max="13" width="6.85546875" style="370" hidden="1" customWidth="1"/>
    <col min="14" max="14" width="17.5703125" style="370" customWidth="1"/>
    <col min="15" max="15" width="11" style="370" customWidth="1"/>
    <col min="16" max="16" width="18.28515625" style="370" customWidth="1"/>
    <col min="17" max="17" width="18.140625" style="370" hidden="1" customWidth="1"/>
    <col min="18" max="18" width="18.140625" style="370" customWidth="1"/>
    <col min="19" max="19" width="16.85546875" style="370" hidden="1" customWidth="1"/>
    <col min="20" max="20" width="6.85546875" style="370" hidden="1" customWidth="1"/>
    <col min="21" max="21" width="17.5703125" style="370" customWidth="1"/>
    <col min="22" max="22" width="9.85546875" style="370" customWidth="1"/>
    <col min="23" max="23" width="15.85546875" style="370" bestFit="1" customWidth="1"/>
    <col min="24" max="24" width="11" style="370" bestFit="1" customWidth="1"/>
    <col min="25" max="16384" width="9.140625" style="370"/>
  </cols>
  <sheetData>
    <row r="1" spans="1:24" x14ac:dyDescent="0.25">
      <c r="A1" s="368"/>
    </row>
    <row r="2" spans="1:24" x14ac:dyDescent="0.25">
      <c r="A2" s="368"/>
    </row>
    <row r="3" spans="1:24" x14ac:dyDescent="0.25">
      <c r="A3" s="368"/>
    </row>
    <row r="4" spans="1:24" x14ac:dyDescent="0.25">
      <c r="A4" s="368"/>
    </row>
    <row r="5" spans="1:24" x14ac:dyDescent="0.25">
      <c r="A5" s="368"/>
    </row>
    <row r="6" spans="1:24" x14ac:dyDescent="0.25">
      <c r="A6" s="704" t="s">
        <v>1102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4"/>
      <c r="V6" s="704"/>
    </row>
    <row r="7" spans="1:24" x14ac:dyDescent="0.25">
      <c r="A7" s="704" t="s">
        <v>1081</v>
      </c>
      <c r="B7" s="704"/>
      <c r="C7" s="704"/>
      <c r="D7" s="704"/>
      <c r="E7" s="704"/>
      <c r="F7" s="704"/>
      <c r="G7" s="704"/>
      <c r="H7" s="704"/>
      <c r="I7" s="704"/>
      <c r="J7" s="704"/>
      <c r="K7" s="704"/>
      <c r="L7" s="704"/>
      <c r="M7" s="704"/>
      <c r="N7" s="704"/>
      <c r="O7" s="704"/>
      <c r="P7" s="704"/>
      <c r="Q7" s="704"/>
      <c r="R7" s="704"/>
      <c r="S7" s="704"/>
      <c r="T7" s="704"/>
      <c r="U7" s="704"/>
      <c r="V7" s="704"/>
    </row>
    <row r="8" spans="1:24" x14ac:dyDescent="0.25">
      <c r="A8" s="704" t="s">
        <v>1126</v>
      </c>
      <c r="B8" s="704"/>
      <c r="C8" s="704"/>
      <c r="D8" s="704"/>
      <c r="E8" s="704"/>
      <c r="F8" s="704"/>
      <c r="G8" s="704"/>
      <c r="H8" s="704"/>
      <c r="I8" s="704"/>
      <c r="J8" s="704"/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4"/>
      <c r="V8" s="704"/>
    </row>
    <row r="9" spans="1:24" ht="16.5" thickBot="1" x14ac:dyDescent="0.3">
      <c r="A9" s="597"/>
      <c r="B9" s="597"/>
      <c r="C9" s="597"/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7"/>
      <c r="O9" s="597"/>
      <c r="P9" s="597"/>
      <c r="Q9" s="597"/>
      <c r="R9" s="597"/>
      <c r="S9" s="597"/>
      <c r="T9" s="597"/>
      <c r="U9" s="597"/>
      <c r="V9" s="597"/>
    </row>
    <row r="10" spans="1:24" x14ac:dyDescent="0.25">
      <c r="A10" s="372"/>
      <c r="B10" s="373"/>
      <c r="C10" s="705" t="s">
        <v>64</v>
      </c>
      <c r="D10" s="705"/>
      <c r="E10" s="705"/>
      <c r="F10" s="705"/>
      <c r="G10" s="705"/>
      <c r="H10" s="705"/>
      <c r="I10" s="705" t="s">
        <v>41</v>
      </c>
      <c r="J10" s="705"/>
      <c r="K10" s="705"/>
      <c r="L10" s="705"/>
      <c r="M10" s="705"/>
      <c r="N10" s="705"/>
      <c r="O10" s="374"/>
      <c r="P10" s="705" t="s">
        <v>42</v>
      </c>
      <c r="Q10" s="705"/>
      <c r="R10" s="705"/>
      <c r="S10" s="705"/>
      <c r="T10" s="705"/>
      <c r="U10" s="705"/>
      <c r="V10" s="375"/>
    </row>
    <row r="11" spans="1:24" ht="31.5" x14ac:dyDescent="0.25">
      <c r="A11" s="376" t="s">
        <v>2</v>
      </c>
      <c r="B11" s="377" t="s">
        <v>311</v>
      </c>
      <c r="C11" s="378" t="s">
        <v>258</v>
      </c>
      <c r="D11" s="378" t="s">
        <v>145</v>
      </c>
      <c r="E11" s="378" t="s">
        <v>117</v>
      </c>
      <c r="F11" s="378" t="s">
        <v>312</v>
      </c>
      <c r="G11" s="378" t="s">
        <v>263</v>
      </c>
      <c r="H11" s="378" t="s">
        <v>313</v>
      </c>
      <c r="I11" s="378" t="s">
        <v>258</v>
      </c>
      <c r="J11" s="378" t="s">
        <v>145</v>
      </c>
      <c r="K11" s="378" t="s">
        <v>117</v>
      </c>
      <c r="L11" s="378" t="s">
        <v>312</v>
      </c>
      <c r="M11" s="378" t="s">
        <v>263</v>
      </c>
      <c r="N11" s="378" t="s">
        <v>313</v>
      </c>
      <c r="O11" s="377" t="s">
        <v>314</v>
      </c>
      <c r="P11" s="378" t="s">
        <v>258</v>
      </c>
      <c r="Q11" s="378" t="s">
        <v>145</v>
      </c>
      <c r="R11" s="378" t="s">
        <v>117</v>
      </c>
      <c r="S11" s="378" t="s">
        <v>312</v>
      </c>
      <c r="T11" s="378" t="s">
        <v>263</v>
      </c>
      <c r="U11" s="378" t="s">
        <v>313</v>
      </c>
      <c r="V11" s="379" t="s">
        <v>315</v>
      </c>
    </row>
    <row r="12" spans="1:24" x14ac:dyDescent="0.25">
      <c r="A12" s="376"/>
      <c r="B12" s="380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2"/>
      <c r="P12" s="381"/>
      <c r="Q12" s="381"/>
      <c r="R12" s="381"/>
      <c r="S12" s="381"/>
      <c r="T12" s="381"/>
      <c r="U12" s="381"/>
      <c r="V12" s="383"/>
    </row>
    <row r="13" spans="1:24" s="387" customFormat="1" x14ac:dyDescent="0.25">
      <c r="A13" s="376"/>
      <c r="B13" s="384" t="s">
        <v>316</v>
      </c>
      <c r="C13" s="381" t="e">
        <f>+C1085</f>
        <v>#REF!</v>
      </c>
      <c r="D13" s="381">
        <f t="shared" ref="D13:H13" si="0">+D1085</f>
        <v>0</v>
      </c>
      <c r="E13" s="381" t="e">
        <f t="shared" si="0"/>
        <v>#REF!</v>
      </c>
      <c r="F13" s="381">
        <f t="shared" si="0"/>
        <v>0</v>
      </c>
      <c r="G13" s="381">
        <f t="shared" si="0"/>
        <v>0</v>
      </c>
      <c r="H13" s="381" t="e">
        <f t="shared" si="0"/>
        <v>#REF!</v>
      </c>
      <c r="I13" s="381" t="e">
        <f>+I1085</f>
        <v>#REF!</v>
      </c>
      <c r="J13" s="381">
        <f t="shared" ref="J13:M13" si="1">+J1085</f>
        <v>0</v>
      </c>
      <c r="K13" s="381" t="e">
        <f t="shared" si="1"/>
        <v>#REF!</v>
      </c>
      <c r="L13" s="381">
        <f t="shared" si="1"/>
        <v>0</v>
      </c>
      <c r="M13" s="381">
        <f t="shared" si="1"/>
        <v>0</v>
      </c>
      <c r="N13" s="381" t="e">
        <f>+N1085</f>
        <v>#REF!</v>
      </c>
      <c r="O13" s="385" t="e">
        <f>+N13/H13*100</f>
        <v>#REF!</v>
      </c>
      <c r="P13" s="381" t="e">
        <f>+P1085</f>
        <v>#REF!</v>
      </c>
      <c r="Q13" s="381">
        <f t="shared" ref="Q13:U13" si="2">+Q1085</f>
        <v>0</v>
      </c>
      <c r="R13" s="381" t="e">
        <f t="shared" si="2"/>
        <v>#REF!</v>
      </c>
      <c r="S13" s="381">
        <f t="shared" si="2"/>
        <v>0</v>
      </c>
      <c r="T13" s="381">
        <f t="shared" si="2"/>
        <v>0</v>
      </c>
      <c r="U13" s="381" t="e">
        <f t="shared" si="2"/>
        <v>#REF!</v>
      </c>
      <c r="V13" s="386" t="e">
        <f>+U13/H13*100</f>
        <v>#REF!</v>
      </c>
    </row>
    <row r="14" spans="1:24" x14ac:dyDescent="0.25">
      <c r="A14" s="376"/>
      <c r="B14" s="380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2"/>
      <c r="P14" s="381"/>
      <c r="Q14" s="381"/>
      <c r="R14" s="381"/>
      <c r="S14" s="381"/>
      <c r="T14" s="381"/>
      <c r="U14" s="381"/>
      <c r="V14" s="383"/>
      <c r="W14" s="387"/>
      <c r="X14" s="387"/>
    </row>
    <row r="15" spans="1:24" s="387" customFormat="1" hidden="1" x14ac:dyDescent="0.25">
      <c r="A15" s="388" t="s">
        <v>317</v>
      </c>
      <c r="B15" s="389" t="s">
        <v>318</v>
      </c>
      <c r="C15" s="390">
        <f>+C17+C50+C69+C79+C95+C104</f>
        <v>0</v>
      </c>
      <c r="D15" s="390">
        <f t="shared" ref="D15:H15" si="3">+D17+D50+D69+D79+D95+D104</f>
        <v>0</v>
      </c>
      <c r="E15" s="390">
        <f t="shared" si="3"/>
        <v>0</v>
      </c>
      <c r="F15" s="390">
        <f t="shared" si="3"/>
        <v>0</v>
      </c>
      <c r="G15" s="390">
        <f t="shared" si="3"/>
        <v>0</v>
      </c>
      <c r="H15" s="390">
        <f t="shared" si="3"/>
        <v>0</v>
      </c>
      <c r="I15" s="390">
        <f>+I17+I50+I69+I79+I95+I104</f>
        <v>0</v>
      </c>
      <c r="J15" s="390">
        <f t="shared" ref="J15:N15" si="4">+J17+J50+J69+J79+J95+J104</f>
        <v>0</v>
      </c>
      <c r="K15" s="390">
        <f t="shared" si="4"/>
        <v>0</v>
      </c>
      <c r="L15" s="390">
        <f t="shared" si="4"/>
        <v>0</v>
      </c>
      <c r="M15" s="390">
        <f t="shared" si="4"/>
        <v>0</v>
      </c>
      <c r="N15" s="390">
        <f t="shared" si="4"/>
        <v>0</v>
      </c>
      <c r="O15" s="391" t="e">
        <f>+N15/H15*100</f>
        <v>#DIV/0!</v>
      </c>
      <c r="P15" s="390">
        <f>+P17+P50+P69+P79+P95+P104</f>
        <v>0</v>
      </c>
      <c r="Q15" s="390">
        <f t="shared" ref="Q15:U15" si="5">+Q17+Q50+Q69+Q79+Q95+Q104</f>
        <v>0</v>
      </c>
      <c r="R15" s="390">
        <f t="shared" si="5"/>
        <v>0</v>
      </c>
      <c r="S15" s="390">
        <f t="shared" si="5"/>
        <v>0</v>
      </c>
      <c r="T15" s="390">
        <f t="shared" si="5"/>
        <v>0</v>
      </c>
      <c r="U15" s="390">
        <f t="shared" si="5"/>
        <v>0</v>
      </c>
      <c r="V15" s="392" t="e">
        <f>+U15/H15*100</f>
        <v>#DIV/0!</v>
      </c>
    </row>
    <row r="16" spans="1:24" s="395" customFormat="1" hidden="1" x14ac:dyDescent="0.25">
      <c r="A16" s="376"/>
      <c r="B16" s="384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93"/>
      <c r="P16" s="381"/>
      <c r="Q16" s="381"/>
      <c r="R16" s="381"/>
      <c r="S16" s="381"/>
      <c r="T16" s="381"/>
      <c r="U16" s="381"/>
      <c r="V16" s="394"/>
      <c r="W16" s="387"/>
      <c r="X16" s="387"/>
    </row>
    <row r="17" spans="1:24" s="387" customFormat="1" ht="31.5" hidden="1" x14ac:dyDescent="0.25">
      <c r="A17" s="396" t="s">
        <v>319</v>
      </c>
      <c r="B17" s="397" t="s">
        <v>320</v>
      </c>
      <c r="C17" s="398">
        <f>+C19</f>
        <v>0</v>
      </c>
      <c r="D17" s="398">
        <f t="shared" ref="D17:G17" si="6">+D19</f>
        <v>0</v>
      </c>
      <c r="E17" s="398">
        <f t="shared" si="6"/>
        <v>0</v>
      </c>
      <c r="F17" s="398">
        <f t="shared" si="6"/>
        <v>0</v>
      </c>
      <c r="G17" s="398">
        <f t="shared" si="6"/>
        <v>0</v>
      </c>
      <c r="H17" s="398">
        <f>+H19</f>
        <v>0</v>
      </c>
      <c r="I17" s="398">
        <f>+I19</f>
        <v>0</v>
      </c>
      <c r="J17" s="398">
        <f t="shared" ref="J17:N17" si="7">+J19</f>
        <v>0</v>
      </c>
      <c r="K17" s="398">
        <f t="shared" si="7"/>
        <v>0</v>
      </c>
      <c r="L17" s="398">
        <f t="shared" si="7"/>
        <v>0</v>
      </c>
      <c r="M17" s="398">
        <f t="shared" si="7"/>
        <v>0</v>
      </c>
      <c r="N17" s="398">
        <f t="shared" si="7"/>
        <v>0</v>
      </c>
      <c r="O17" s="399" t="e">
        <f>+N17/H17*100</f>
        <v>#DIV/0!</v>
      </c>
      <c r="P17" s="398">
        <f>+P19</f>
        <v>0</v>
      </c>
      <c r="Q17" s="398">
        <f t="shared" ref="Q17:U17" si="8">+Q19</f>
        <v>0</v>
      </c>
      <c r="R17" s="398">
        <f t="shared" si="8"/>
        <v>0</v>
      </c>
      <c r="S17" s="398">
        <f t="shared" si="8"/>
        <v>0</v>
      </c>
      <c r="T17" s="398">
        <f t="shared" si="8"/>
        <v>0</v>
      </c>
      <c r="U17" s="398">
        <f t="shared" si="8"/>
        <v>0</v>
      </c>
      <c r="V17" s="400" t="e">
        <f>+U17/H17*100</f>
        <v>#DIV/0!</v>
      </c>
    </row>
    <row r="18" spans="1:24" hidden="1" x14ac:dyDescent="0.25">
      <c r="A18" s="401"/>
      <c r="B18" s="402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4"/>
      <c r="W18" s="387"/>
      <c r="X18" s="387"/>
    </row>
    <row r="19" spans="1:24" s="387" customFormat="1" hidden="1" x14ac:dyDescent="0.25">
      <c r="A19" s="405" t="s">
        <v>321</v>
      </c>
      <c r="B19" s="406" t="s">
        <v>304</v>
      </c>
      <c r="C19" s="407">
        <f>+C21+C43</f>
        <v>0</v>
      </c>
      <c r="D19" s="407">
        <f t="shared" ref="D19:H19" si="9">+D21+D43</f>
        <v>0</v>
      </c>
      <c r="E19" s="407">
        <f t="shared" si="9"/>
        <v>0</v>
      </c>
      <c r="F19" s="407">
        <f t="shared" si="9"/>
        <v>0</v>
      </c>
      <c r="G19" s="407">
        <f t="shared" si="9"/>
        <v>0</v>
      </c>
      <c r="H19" s="407">
        <f t="shared" si="9"/>
        <v>0</v>
      </c>
      <c r="I19" s="407">
        <f>+I21+I43</f>
        <v>0</v>
      </c>
      <c r="J19" s="407">
        <f t="shared" ref="J19:N19" si="10">+J21+J43</f>
        <v>0</v>
      </c>
      <c r="K19" s="407">
        <f t="shared" si="10"/>
        <v>0</v>
      </c>
      <c r="L19" s="407">
        <f t="shared" si="10"/>
        <v>0</v>
      </c>
      <c r="M19" s="407">
        <f t="shared" si="10"/>
        <v>0</v>
      </c>
      <c r="N19" s="407">
        <f t="shared" si="10"/>
        <v>0</v>
      </c>
      <c r="O19" s="408" t="e">
        <f>+N19/H19*100</f>
        <v>#DIV/0!</v>
      </c>
      <c r="P19" s="407">
        <f>+P21+P43</f>
        <v>0</v>
      </c>
      <c r="Q19" s="407">
        <f t="shared" ref="Q19:U19" si="11">+Q21+Q43</f>
        <v>0</v>
      </c>
      <c r="R19" s="407">
        <f t="shared" si="11"/>
        <v>0</v>
      </c>
      <c r="S19" s="407">
        <f t="shared" si="11"/>
        <v>0</v>
      </c>
      <c r="T19" s="407">
        <f t="shared" si="11"/>
        <v>0</v>
      </c>
      <c r="U19" s="407">
        <f t="shared" si="11"/>
        <v>0</v>
      </c>
      <c r="V19" s="409" t="e">
        <f>+U19/H19*100</f>
        <v>#DIV/0!</v>
      </c>
    </row>
    <row r="20" spans="1:24" hidden="1" x14ac:dyDescent="0.25">
      <c r="A20" s="410"/>
      <c r="B20" s="411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3"/>
      <c r="W20" s="387"/>
      <c r="X20" s="387"/>
    </row>
    <row r="21" spans="1:24" s="387" customFormat="1" hidden="1" x14ac:dyDescent="0.25">
      <c r="A21" s="401" t="s">
        <v>322</v>
      </c>
      <c r="B21" s="402" t="s">
        <v>287</v>
      </c>
      <c r="C21" s="403">
        <f>+C22</f>
        <v>0</v>
      </c>
      <c r="D21" s="403">
        <f t="shared" ref="D21:U21" si="12">+D22</f>
        <v>0</v>
      </c>
      <c r="E21" s="403">
        <f t="shared" si="12"/>
        <v>0</v>
      </c>
      <c r="F21" s="403">
        <f t="shared" si="12"/>
        <v>0</v>
      </c>
      <c r="G21" s="403">
        <f t="shared" si="12"/>
        <v>0</v>
      </c>
      <c r="H21" s="403">
        <f t="shared" si="12"/>
        <v>0</v>
      </c>
      <c r="I21" s="403">
        <f>+I22</f>
        <v>0</v>
      </c>
      <c r="J21" s="403">
        <f t="shared" si="12"/>
        <v>0</v>
      </c>
      <c r="K21" s="403">
        <f t="shared" si="12"/>
        <v>0</v>
      </c>
      <c r="L21" s="403">
        <f t="shared" si="12"/>
        <v>0</v>
      </c>
      <c r="M21" s="403">
        <f t="shared" si="12"/>
        <v>0</v>
      </c>
      <c r="N21" s="403">
        <f t="shared" si="12"/>
        <v>0</v>
      </c>
      <c r="O21" s="385" t="e">
        <f>+N21/H21*100</f>
        <v>#DIV/0!</v>
      </c>
      <c r="P21" s="403">
        <f>+P22</f>
        <v>0</v>
      </c>
      <c r="Q21" s="403">
        <f t="shared" si="12"/>
        <v>0</v>
      </c>
      <c r="R21" s="403">
        <f t="shared" si="12"/>
        <v>0</v>
      </c>
      <c r="S21" s="403">
        <f t="shared" si="12"/>
        <v>0</v>
      </c>
      <c r="T21" s="403">
        <f t="shared" si="12"/>
        <v>0</v>
      </c>
      <c r="U21" s="403">
        <f t="shared" si="12"/>
        <v>0</v>
      </c>
      <c r="V21" s="386" t="e">
        <f>+U21/H21*100</f>
        <v>#DIV/0!</v>
      </c>
    </row>
    <row r="22" spans="1:24" ht="31.5" hidden="1" x14ac:dyDescent="0.25">
      <c r="A22" s="410" t="s">
        <v>10</v>
      </c>
      <c r="B22" s="411" t="s">
        <v>11</v>
      </c>
      <c r="C22" s="382">
        <f>SUM(C23:C41)</f>
        <v>0</v>
      </c>
      <c r="D22" s="382"/>
      <c r="E22" s="382"/>
      <c r="F22" s="382"/>
      <c r="G22" s="382"/>
      <c r="H22" s="382">
        <f t="shared" ref="H22:H41" si="13">SUM(C22:G22)</f>
        <v>0</v>
      </c>
      <c r="I22" s="382">
        <f>SUM(I23:I41)</f>
        <v>0</v>
      </c>
      <c r="J22" s="382"/>
      <c r="K22" s="382"/>
      <c r="L22" s="382"/>
      <c r="M22" s="382"/>
      <c r="N22" s="382">
        <f>SUM(I22:M22)</f>
        <v>0</v>
      </c>
      <c r="O22" s="412" t="e">
        <f>+N22/H22*100</f>
        <v>#DIV/0!</v>
      </c>
      <c r="P22" s="382">
        <f>SUM(P23:P41)</f>
        <v>0</v>
      </c>
      <c r="Q22" s="382"/>
      <c r="R22" s="382"/>
      <c r="S22" s="382"/>
      <c r="T22" s="382"/>
      <c r="U22" s="382">
        <f>SUM(P22:T22)</f>
        <v>0</v>
      </c>
      <c r="V22" s="413" t="e">
        <f t="shared" ref="V22" si="14">+U22/H22*100</f>
        <v>#DIV/0!</v>
      </c>
      <c r="W22" s="387"/>
      <c r="X22" s="387"/>
    </row>
    <row r="23" spans="1:24" ht="47.25" hidden="1" x14ac:dyDescent="0.25">
      <c r="A23" s="410" t="s">
        <v>18</v>
      </c>
      <c r="B23" s="414" t="s">
        <v>323</v>
      </c>
      <c r="C23" s="382"/>
      <c r="D23" s="382"/>
      <c r="E23" s="382"/>
      <c r="F23" s="382"/>
      <c r="G23" s="382"/>
      <c r="H23" s="382">
        <f t="shared" si="13"/>
        <v>0</v>
      </c>
      <c r="I23" s="382"/>
      <c r="J23" s="382"/>
      <c r="K23" s="382"/>
      <c r="L23" s="382"/>
      <c r="M23" s="382"/>
      <c r="N23" s="382">
        <f t="shared" ref="N23:N41" si="15">SUM(I23:M23)</f>
        <v>0</v>
      </c>
      <c r="O23" s="412" t="e">
        <f>+N23/H23*100</f>
        <v>#DIV/0!</v>
      </c>
      <c r="P23" s="382">
        <f t="shared" ref="P23:T41" si="16">+C23-I23</f>
        <v>0</v>
      </c>
      <c r="Q23" s="382">
        <f t="shared" si="16"/>
        <v>0</v>
      </c>
      <c r="R23" s="382">
        <f t="shared" si="16"/>
        <v>0</v>
      </c>
      <c r="S23" s="382">
        <f t="shared" si="16"/>
        <v>0</v>
      </c>
      <c r="T23" s="382">
        <f t="shared" si="16"/>
        <v>0</v>
      </c>
      <c r="U23" s="382">
        <f t="shared" ref="U23:U41" si="17">SUM(P23:T23)</f>
        <v>0</v>
      </c>
      <c r="V23" s="413" t="e">
        <f>+U23/H23*100</f>
        <v>#DIV/0!</v>
      </c>
      <c r="W23" s="387"/>
      <c r="X23" s="387"/>
    </row>
    <row r="24" spans="1:24" hidden="1" x14ac:dyDescent="0.25">
      <c r="A24" s="410" t="s">
        <v>324</v>
      </c>
      <c r="B24" s="415" t="s">
        <v>325</v>
      </c>
      <c r="C24" s="382"/>
      <c r="D24" s="382"/>
      <c r="E24" s="382"/>
      <c r="F24" s="382"/>
      <c r="G24" s="382"/>
      <c r="H24" s="382">
        <f t="shared" si="13"/>
        <v>0</v>
      </c>
      <c r="I24" s="382"/>
      <c r="J24" s="382"/>
      <c r="K24" s="382"/>
      <c r="L24" s="382"/>
      <c r="M24" s="382"/>
      <c r="N24" s="382">
        <f t="shared" si="15"/>
        <v>0</v>
      </c>
      <c r="O24" s="412" t="e">
        <f t="shared" ref="O24:O41" si="18">+N24/H24*100</f>
        <v>#DIV/0!</v>
      </c>
      <c r="P24" s="382">
        <f t="shared" si="16"/>
        <v>0</v>
      </c>
      <c r="Q24" s="382">
        <f t="shared" si="16"/>
        <v>0</v>
      </c>
      <c r="R24" s="382">
        <f t="shared" si="16"/>
        <v>0</v>
      </c>
      <c r="S24" s="382">
        <f t="shared" si="16"/>
        <v>0</v>
      </c>
      <c r="T24" s="382">
        <f t="shared" si="16"/>
        <v>0</v>
      </c>
      <c r="U24" s="382">
        <f t="shared" si="17"/>
        <v>0</v>
      </c>
      <c r="V24" s="413" t="e">
        <f t="shared" ref="V24:V41" si="19">+U24/H24*100</f>
        <v>#DIV/0!</v>
      </c>
      <c r="W24" s="387"/>
      <c r="X24" s="387"/>
    </row>
    <row r="25" spans="1:24" hidden="1" x14ac:dyDescent="0.25">
      <c r="A25" s="410" t="s">
        <v>22</v>
      </c>
      <c r="B25" s="414" t="s">
        <v>326</v>
      </c>
      <c r="C25" s="382"/>
      <c r="D25" s="382"/>
      <c r="E25" s="382"/>
      <c r="F25" s="382"/>
      <c r="G25" s="382"/>
      <c r="H25" s="382">
        <f t="shared" si="13"/>
        <v>0</v>
      </c>
      <c r="I25" s="382"/>
      <c r="J25" s="382"/>
      <c r="K25" s="382"/>
      <c r="L25" s="382"/>
      <c r="M25" s="382"/>
      <c r="N25" s="382">
        <f t="shared" si="15"/>
        <v>0</v>
      </c>
      <c r="O25" s="412" t="e">
        <f t="shared" si="18"/>
        <v>#DIV/0!</v>
      </c>
      <c r="P25" s="382">
        <f t="shared" si="16"/>
        <v>0</v>
      </c>
      <c r="Q25" s="382">
        <f t="shared" si="16"/>
        <v>0</v>
      </c>
      <c r="R25" s="382">
        <f t="shared" si="16"/>
        <v>0</v>
      </c>
      <c r="S25" s="382">
        <f t="shared" si="16"/>
        <v>0</v>
      </c>
      <c r="T25" s="382">
        <f t="shared" si="16"/>
        <v>0</v>
      </c>
      <c r="U25" s="382">
        <f t="shared" si="17"/>
        <v>0</v>
      </c>
      <c r="V25" s="413" t="e">
        <f t="shared" si="19"/>
        <v>#DIV/0!</v>
      </c>
      <c r="W25" s="387"/>
      <c r="X25" s="387"/>
    </row>
    <row r="26" spans="1:24" ht="31.5" hidden="1" x14ac:dyDescent="0.25">
      <c r="A26" s="410" t="s">
        <v>327</v>
      </c>
      <c r="B26" s="415" t="s">
        <v>328</v>
      </c>
      <c r="C26" s="382"/>
      <c r="D26" s="382"/>
      <c r="E26" s="382"/>
      <c r="F26" s="382"/>
      <c r="G26" s="382"/>
      <c r="H26" s="382">
        <f t="shared" si="13"/>
        <v>0</v>
      </c>
      <c r="I26" s="382"/>
      <c r="J26" s="382"/>
      <c r="K26" s="382"/>
      <c r="L26" s="382"/>
      <c r="M26" s="382"/>
      <c r="N26" s="382">
        <f t="shared" si="15"/>
        <v>0</v>
      </c>
      <c r="O26" s="412" t="e">
        <f t="shared" si="18"/>
        <v>#DIV/0!</v>
      </c>
      <c r="P26" s="382">
        <f t="shared" si="16"/>
        <v>0</v>
      </c>
      <c r="Q26" s="382">
        <f t="shared" si="16"/>
        <v>0</v>
      </c>
      <c r="R26" s="382">
        <f t="shared" si="16"/>
        <v>0</v>
      </c>
      <c r="S26" s="382">
        <f t="shared" si="16"/>
        <v>0</v>
      </c>
      <c r="T26" s="382">
        <f t="shared" si="16"/>
        <v>0</v>
      </c>
      <c r="U26" s="382">
        <f t="shared" si="17"/>
        <v>0</v>
      </c>
      <c r="V26" s="413" t="e">
        <f t="shared" si="19"/>
        <v>#DIV/0!</v>
      </c>
      <c r="W26" s="387"/>
      <c r="X26" s="387"/>
    </row>
    <row r="27" spans="1:24" hidden="1" x14ac:dyDescent="0.25">
      <c r="A27" s="410" t="s">
        <v>329</v>
      </c>
      <c r="B27" s="414" t="s">
        <v>330</v>
      </c>
      <c r="C27" s="382"/>
      <c r="D27" s="382"/>
      <c r="E27" s="382"/>
      <c r="F27" s="382"/>
      <c r="G27" s="382"/>
      <c r="H27" s="382">
        <f t="shared" si="13"/>
        <v>0</v>
      </c>
      <c r="I27" s="382"/>
      <c r="J27" s="382"/>
      <c r="K27" s="382"/>
      <c r="L27" s="382"/>
      <c r="M27" s="382"/>
      <c r="N27" s="382">
        <f t="shared" si="15"/>
        <v>0</v>
      </c>
      <c r="O27" s="412" t="e">
        <f t="shared" si="18"/>
        <v>#DIV/0!</v>
      </c>
      <c r="P27" s="382">
        <f t="shared" si="16"/>
        <v>0</v>
      </c>
      <c r="Q27" s="382">
        <f t="shared" si="16"/>
        <v>0</v>
      </c>
      <c r="R27" s="382">
        <f t="shared" si="16"/>
        <v>0</v>
      </c>
      <c r="S27" s="382">
        <f t="shared" si="16"/>
        <v>0</v>
      </c>
      <c r="T27" s="382">
        <f t="shared" si="16"/>
        <v>0</v>
      </c>
      <c r="U27" s="382">
        <f t="shared" si="17"/>
        <v>0</v>
      </c>
      <c r="V27" s="413" t="e">
        <f t="shared" si="19"/>
        <v>#DIV/0!</v>
      </c>
      <c r="W27" s="387"/>
      <c r="X27" s="387"/>
    </row>
    <row r="28" spans="1:24" ht="31.5" hidden="1" x14ac:dyDescent="0.25">
      <c r="A28" s="410" t="s">
        <v>331</v>
      </c>
      <c r="B28" s="414" t="s">
        <v>332</v>
      </c>
      <c r="C28" s="382"/>
      <c r="D28" s="382"/>
      <c r="E28" s="382"/>
      <c r="F28" s="382"/>
      <c r="G28" s="382"/>
      <c r="H28" s="382">
        <f t="shared" si="13"/>
        <v>0</v>
      </c>
      <c r="I28" s="382"/>
      <c r="J28" s="382"/>
      <c r="K28" s="382"/>
      <c r="L28" s="382"/>
      <c r="M28" s="382"/>
      <c r="N28" s="382">
        <f t="shared" si="15"/>
        <v>0</v>
      </c>
      <c r="O28" s="412" t="e">
        <f t="shared" si="18"/>
        <v>#DIV/0!</v>
      </c>
      <c r="P28" s="382">
        <f t="shared" si="16"/>
        <v>0</v>
      </c>
      <c r="Q28" s="382">
        <f t="shared" si="16"/>
        <v>0</v>
      </c>
      <c r="R28" s="382">
        <f t="shared" si="16"/>
        <v>0</v>
      </c>
      <c r="S28" s="382">
        <f t="shared" si="16"/>
        <v>0</v>
      </c>
      <c r="T28" s="382">
        <f t="shared" si="16"/>
        <v>0</v>
      </c>
      <c r="U28" s="382">
        <f t="shared" si="17"/>
        <v>0</v>
      </c>
      <c r="V28" s="413" t="e">
        <f t="shared" si="19"/>
        <v>#DIV/0!</v>
      </c>
      <c r="W28" s="387"/>
      <c r="X28" s="387"/>
    </row>
    <row r="29" spans="1:24" ht="31.5" hidden="1" x14ac:dyDescent="0.25">
      <c r="A29" s="410" t="s">
        <v>71</v>
      </c>
      <c r="B29" s="415" t="s">
        <v>333</v>
      </c>
      <c r="C29" s="382"/>
      <c r="D29" s="382"/>
      <c r="E29" s="382"/>
      <c r="F29" s="382"/>
      <c r="G29" s="382"/>
      <c r="H29" s="382">
        <f t="shared" si="13"/>
        <v>0</v>
      </c>
      <c r="I29" s="382"/>
      <c r="J29" s="382"/>
      <c r="K29" s="382"/>
      <c r="L29" s="382"/>
      <c r="M29" s="382"/>
      <c r="N29" s="382">
        <f t="shared" si="15"/>
        <v>0</v>
      </c>
      <c r="O29" s="412" t="e">
        <f t="shared" si="18"/>
        <v>#DIV/0!</v>
      </c>
      <c r="P29" s="382">
        <f t="shared" si="16"/>
        <v>0</v>
      </c>
      <c r="Q29" s="382">
        <f t="shared" si="16"/>
        <v>0</v>
      </c>
      <c r="R29" s="382">
        <f t="shared" si="16"/>
        <v>0</v>
      </c>
      <c r="S29" s="382">
        <f t="shared" si="16"/>
        <v>0</v>
      </c>
      <c r="T29" s="382">
        <f t="shared" si="16"/>
        <v>0</v>
      </c>
      <c r="U29" s="382">
        <f t="shared" si="17"/>
        <v>0</v>
      </c>
      <c r="V29" s="413" t="e">
        <f t="shared" si="19"/>
        <v>#DIV/0!</v>
      </c>
      <c r="W29" s="387"/>
      <c r="X29" s="387"/>
    </row>
    <row r="30" spans="1:24" ht="31.5" hidden="1" x14ac:dyDescent="0.25">
      <c r="A30" s="410" t="s">
        <v>43</v>
      </c>
      <c r="B30" s="414" t="s">
        <v>334</v>
      </c>
      <c r="C30" s="382"/>
      <c r="D30" s="382"/>
      <c r="E30" s="382"/>
      <c r="F30" s="382"/>
      <c r="G30" s="382"/>
      <c r="H30" s="382">
        <f t="shared" si="13"/>
        <v>0</v>
      </c>
      <c r="I30" s="382"/>
      <c r="J30" s="382"/>
      <c r="K30" s="382"/>
      <c r="L30" s="382"/>
      <c r="M30" s="382"/>
      <c r="N30" s="382">
        <f t="shared" si="15"/>
        <v>0</v>
      </c>
      <c r="O30" s="412" t="e">
        <f t="shared" si="18"/>
        <v>#DIV/0!</v>
      </c>
      <c r="P30" s="382">
        <f t="shared" si="16"/>
        <v>0</v>
      </c>
      <c r="Q30" s="382">
        <f t="shared" si="16"/>
        <v>0</v>
      </c>
      <c r="R30" s="382">
        <f t="shared" si="16"/>
        <v>0</v>
      </c>
      <c r="S30" s="382">
        <f t="shared" si="16"/>
        <v>0</v>
      </c>
      <c r="T30" s="382">
        <f t="shared" si="16"/>
        <v>0</v>
      </c>
      <c r="U30" s="382">
        <f t="shared" si="17"/>
        <v>0</v>
      </c>
      <c r="V30" s="413" t="e">
        <f t="shared" si="19"/>
        <v>#DIV/0!</v>
      </c>
      <c r="W30" s="387"/>
      <c r="X30" s="387"/>
    </row>
    <row r="31" spans="1:24" hidden="1" x14ac:dyDescent="0.25">
      <c r="A31" s="410" t="s">
        <v>335</v>
      </c>
      <c r="B31" s="414" t="s">
        <v>103</v>
      </c>
      <c r="C31" s="382"/>
      <c r="D31" s="382"/>
      <c r="E31" s="382"/>
      <c r="F31" s="382"/>
      <c r="G31" s="382"/>
      <c r="H31" s="382">
        <f t="shared" si="13"/>
        <v>0</v>
      </c>
      <c r="I31" s="382"/>
      <c r="J31" s="382"/>
      <c r="K31" s="382"/>
      <c r="L31" s="382"/>
      <c r="M31" s="382"/>
      <c r="N31" s="382">
        <f t="shared" si="15"/>
        <v>0</v>
      </c>
      <c r="O31" s="412" t="e">
        <f t="shared" si="18"/>
        <v>#DIV/0!</v>
      </c>
      <c r="P31" s="382">
        <f t="shared" si="16"/>
        <v>0</v>
      </c>
      <c r="Q31" s="382">
        <f t="shared" si="16"/>
        <v>0</v>
      </c>
      <c r="R31" s="382">
        <f t="shared" si="16"/>
        <v>0</v>
      </c>
      <c r="S31" s="382">
        <f t="shared" si="16"/>
        <v>0</v>
      </c>
      <c r="T31" s="382">
        <f t="shared" si="16"/>
        <v>0</v>
      </c>
      <c r="U31" s="382">
        <f t="shared" si="17"/>
        <v>0</v>
      </c>
      <c r="V31" s="413" t="e">
        <f t="shared" si="19"/>
        <v>#DIV/0!</v>
      </c>
      <c r="W31" s="387"/>
      <c r="X31" s="387"/>
    </row>
    <row r="32" spans="1:24" hidden="1" x14ac:dyDescent="0.25">
      <c r="A32" s="410" t="s">
        <v>50</v>
      </c>
      <c r="B32" s="415" t="s">
        <v>97</v>
      </c>
      <c r="C32" s="382"/>
      <c r="D32" s="382"/>
      <c r="E32" s="382"/>
      <c r="F32" s="382"/>
      <c r="G32" s="382"/>
      <c r="H32" s="382">
        <f t="shared" si="13"/>
        <v>0</v>
      </c>
      <c r="I32" s="382"/>
      <c r="J32" s="382"/>
      <c r="K32" s="382"/>
      <c r="L32" s="382"/>
      <c r="M32" s="382"/>
      <c r="N32" s="382">
        <f t="shared" si="15"/>
        <v>0</v>
      </c>
      <c r="O32" s="412" t="e">
        <f t="shared" si="18"/>
        <v>#DIV/0!</v>
      </c>
      <c r="P32" s="382">
        <f t="shared" si="16"/>
        <v>0</v>
      </c>
      <c r="Q32" s="382">
        <f t="shared" si="16"/>
        <v>0</v>
      </c>
      <c r="R32" s="382">
        <f t="shared" si="16"/>
        <v>0</v>
      </c>
      <c r="S32" s="382">
        <f t="shared" si="16"/>
        <v>0</v>
      </c>
      <c r="T32" s="382">
        <f t="shared" si="16"/>
        <v>0</v>
      </c>
      <c r="U32" s="382">
        <f t="shared" si="17"/>
        <v>0</v>
      </c>
      <c r="V32" s="413" t="e">
        <f t="shared" si="19"/>
        <v>#DIV/0!</v>
      </c>
      <c r="W32" s="387"/>
      <c r="X32" s="387"/>
    </row>
    <row r="33" spans="1:24" hidden="1" x14ac:dyDescent="0.25">
      <c r="A33" s="410" t="s">
        <v>51</v>
      </c>
      <c r="B33" s="414" t="s">
        <v>107</v>
      </c>
      <c r="C33" s="382"/>
      <c r="D33" s="382"/>
      <c r="E33" s="382"/>
      <c r="F33" s="382"/>
      <c r="G33" s="382"/>
      <c r="H33" s="382">
        <f t="shared" si="13"/>
        <v>0</v>
      </c>
      <c r="I33" s="382"/>
      <c r="J33" s="382"/>
      <c r="K33" s="382"/>
      <c r="L33" s="382"/>
      <c r="M33" s="382"/>
      <c r="N33" s="382">
        <f t="shared" si="15"/>
        <v>0</v>
      </c>
      <c r="O33" s="412" t="e">
        <f t="shared" si="18"/>
        <v>#DIV/0!</v>
      </c>
      <c r="P33" s="382">
        <f t="shared" si="16"/>
        <v>0</v>
      </c>
      <c r="Q33" s="382">
        <f t="shared" si="16"/>
        <v>0</v>
      </c>
      <c r="R33" s="382">
        <f t="shared" si="16"/>
        <v>0</v>
      </c>
      <c r="S33" s="382">
        <f t="shared" si="16"/>
        <v>0</v>
      </c>
      <c r="T33" s="382">
        <f t="shared" si="16"/>
        <v>0</v>
      </c>
      <c r="U33" s="382">
        <f t="shared" si="17"/>
        <v>0</v>
      </c>
      <c r="V33" s="413" t="e">
        <f t="shared" si="19"/>
        <v>#DIV/0!</v>
      </c>
      <c r="W33" s="387"/>
      <c r="X33" s="387"/>
    </row>
    <row r="34" spans="1:24" hidden="1" x14ac:dyDescent="0.25">
      <c r="A34" s="410" t="s">
        <v>15</v>
      </c>
      <c r="B34" s="415" t="s">
        <v>105</v>
      </c>
      <c r="C34" s="382"/>
      <c r="D34" s="382"/>
      <c r="E34" s="382"/>
      <c r="F34" s="382"/>
      <c r="G34" s="382"/>
      <c r="H34" s="382">
        <f t="shared" si="13"/>
        <v>0</v>
      </c>
      <c r="I34" s="382"/>
      <c r="J34" s="382"/>
      <c r="K34" s="382"/>
      <c r="L34" s="382"/>
      <c r="M34" s="382"/>
      <c r="N34" s="382">
        <f t="shared" si="15"/>
        <v>0</v>
      </c>
      <c r="O34" s="412" t="e">
        <f t="shared" si="18"/>
        <v>#DIV/0!</v>
      </c>
      <c r="P34" s="382">
        <f t="shared" si="16"/>
        <v>0</v>
      </c>
      <c r="Q34" s="382">
        <f t="shared" si="16"/>
        <v>0</v>
      </c>
      <c r="R34" s="382">
        <f t="shared" si="16"/>
        <v>0</v>
      </c>
      <c r="S34" s="382">
        <f t="shared" si="16"/>
        <v>0</v>
      </c>
      <c r="T34" s="382">
        <f t="shared" si="16"/>
        <v>0</v>
      </c>
      <c r="U34" s="382">
        <f t="shared" si="17"/>
        <v>0</v>
      </c>
      <c r="V34" s="413" t="e">
        <f t="shared" si="19"/>
        <v>#DIV/0!</v>
      </c>
      <c r="W34" s="387"/>
      <c r="X34" s="387"/>
    </row>
    <row r="35" spans="1:24" hidden="1" x14ac:dyDescent="0.25">
      <c r="A35" s="410" t="s">
        <v>14</v>
      </c>
      <c r="B35" s="415" t="s">
        <v>336</v>
      </c>
      <c r="C35" s="382"/>
      <c r="D35" s="382"/>
      <c r="E35" s="382"/>
      <c r="F35" s="382"/>
      <c r="G35" s="382"/>
      <c r="H35" s="382">
        <f t="shared" si="13"/>
        <v>0</v>
      </c>
      <c r="I35" s="382"/>
      <c r="J35" s="382"/>
      <c r="K35" s="382"/>
      <c r="L35" s="382"/>
      <c r="M35" s="382"/>
      <c r="N35" s="382">
        <f t="shared" si="15"/>
        <v>0</v>
      </c>
      <c r="O35" s="412" t="e">
        <f t="shared" si="18"/>
        <v>#DIV/0!</v>
      </c>
      <c r="P35" s="382">
        <f t="shared" si="16"/>
        <v>0</v>
      </c>
      <c r="Q35" s="382">
        <f t="shared" si="16"/>
        <v>0</v>
      </c>
      <c r="R35" s="382">
        <f t="shared" si="16"/>
        <v>0</v>
      </c>
      <c r="S35" s="382">
        <f t="shared" si="16"/>
        <v>0</v>
      </c>
      <c r="T35" s="382">
        <f t="shared" si="16"/>
        <v>0</v>
      </c>
      <c r="U35" s="382">
        <f t="shared" si="17"/>
        <v>0</v>
      </c>
      <c r="V35" s="413" t="e">
        <f t="shared" si="19"/>
        <v>#DIV/0!</v>
      </c>
      <c r="W35" s="387"/>
      <c r="X35" s="387"/>
    </row>
    <row r="36" spans="1:24" hidden="1" x14ac:dyDescent="0.25">
      <c r="A36" s="410" t="s">
        <v>337</v>
      </c>
      <c r="B36" s="414" t="s">
        <v>338</v>
      </c>
      <c r="C36" s="382"/>
      <c r="D36" s="382"/>
      <c r="E36" s="382"/>
      <c r="F36" s="382"/>
      <c r="G36" s="382"/>
      <c r="H36" s="382">
        <f t="shared" si="13"/>
        <v>0</v>
      </c>
      <c r="I36" s="382"/>
      <c r="J36" s="382"/>
      <c r="K36" s="382"/>
      <c r="L36" s="382"/>
      <c r="M36" s="382"/>
      <c r="N36" s="382">
        <f t="shared" si="15"/>
        <v>0</v>
      </c>
      <c r="O36" s="412" t="e">
        <f t="shared" si="18"/>
        <v>#DIV/0!</v>
      </c>
      <c r="P36" s="382">
        <f t="shared" si="16"/>
        <v>0</v>
      </c>
      <c r="Q36" s="382">
        <f t="shared" si="16"/>
        <v>0</v>
      </c>
      <c r="R36" s="382">
        <f t="shared" si="16"/>
        <v>0</v>
      </c>
      <c r="S36" s="382">
        <f t="shared" si="16"/>
        <v>0</v>
      </c>
      <c r="T36" s="382">
        <f t="shared" si="16"/>
        <v>0</v>
      </c>
      <c r="U36" s="382">
        <f t="shared" si="17"/>
        <v>0</v>
      </c>
      <c r="V36" s="413" t="e">
        <f t="shared" si="19"/>
        <v>#DIV/0!</v>
      </c>
      <c r="W36" s="387"/>
      <c r="X36" s="387"/>
    </row>
    <row r="37" spans="1:24" ht="47.25" hidden="1" x14ac:dyDescent="0.25">
      <c r="A37" s="410" t="s">
        <v>257</v>
      </c>
      <c r="B37" s="414" t="s">
        <v>101</v>
      </c>
      <c r="C37" s="382"/>
      <c r="D37" s="382"/>
      <c r="E37" s="382"/>
      <c r="F37" s="382"/>
      <c r="G37" s="382"/>
      <c r="H37" s="382">
        <f t="shared" si="13"/>
        <v>0</v>
      </c>
      <c r="I37" s="382"/>
      <c r="J37" s="382"/>
      <c r="K37" s="382"/>
      <c r="L37" s="382"/>
      <c r="M37" s="382"/>
      <c r="N37" s="382">
        <f t="shared" si="15"/>
        <v>0</v>
      </c>
      <c r="O37" s="412" t="e">
        <f t="shared" si="18"/>
        <v>#DIV/0!</v>
      </c>
      <c r="P37" s="382">
        <f t="shared" si="16"/>
        <v>0</v>
      </c>
      <c r="Q37" s="382">
        <f t="shared" si="16"/>
        <v>0</v>
      </c>
      <c r="R37" s="382">
        <f t="shared" si="16"/>
        <v>0</v>
      </c>
      <c r="S37" s="382">
        <f t="shared" si="16"/>
        <v>0</v>
      </c>
      <c r="T37" s="382">
        <f t="shared" si="16"/>
        <v>0</v>
      </c>
      <c r="U37" s="382">
        <f t="shared" si="17"/>
        <v>0</v>
      </c>
      <c r="V37" s="413" t="e">
        <f t="shared" si="19"/>
        <v>#DIV/0!</v>
      </c>
      <c r="W37" s="387"/>
      <c r="X37" s="387"/>
    </row>
    <row r="38" spans="1:24" hidden="1" x14ac:dyDescent="0.25">
      <c r="A38" s="410" t="s">
        <v>339</v>
      </c>
      <c r="B38" s="414" t="s">
        <v>340</v>
      </c>
      <c r="C38" s="382"/>
      <c r="D38" s="382"/>
      <c r="E38" s="382"/>
      <c r="F38" s="382"/>
      <c r="G38" s="382"/>
      <c r="H38" s="382">
        <f t="shared" si="13"/>
        <v>0</v>
      </c>
      <c r="I38" s="382"/>
      <c r="J38" s="382"/>
      <c r="K38" s="382"/>
      <c r="L38" s="382"/>
      <c r="M38" s="382"/>
      <c r="N38" s="382">
        <f t="shared" si="15"/>
        <v>0</v>
      </c>
      <c r="O38" s="412" t="e">
        <f t="shared" si="18"/>
        <v>#DIV/0!</v>
      </c>
      <c r="P38" s="382">
        <f t="shared" si="16"/>
        <v>0</v>
      </c>
      <c r="Q38" s="382">
        <f t="shared" si="16"/>
        <v>0</v>
      </c>
      <c r="R38" s="382">
        <f t="shared" si="16"/>
        <v>0</v>
      </c>
      <c r="S38" s="382">
        <f t="shared" si="16"/>
        <v>0</v>
      </c>
      <c r="T38" s="382">
        <f t="shared" si="16"/>
        <v>0</v>
      </c>
      <c r="U38" s="382">
        <f t="shared" si="17"/>
        <v>0</v>
      </c>
      <c r="V38" s="413" t="e">
        <f t="shared" si="19"/>
        <v>#DIV/0!</v>
      </c>
      <c r="W38" s="387"/>
      <c r="X38" s="387"/>
    </row>
    <row r="39" spans="1:24" ht="31.5" hidden="1" x14ac:dyDescent="0.25">
      <c r="A39" s="410" t="s">
        <v>16</v>
      </c>
      <c r="B39" s="414" t="s">
        <v>341</v>
      </c>
      <c r="C39" s="382"/>
      <c r="D39" s="382"/>
      <c r="E39" s="382"/>
      <c r="F39" s="382"/>
      <c r="G39" s="382"/>
      <c r="H39" s="382">
        <f t="shared" si="13"/>
        <v>0</v>
      </c>
      <c r="I39" s="382"/>
      <c r="J39" s="382"/>
      <c r="K39" s="382"/>
      <c r="L39" s="382"/>
      <c r="M39" s="382"/>
      <c r="N39" s="382">
        <f t="shared" si="15"/>
        <v>0</v>
      </c>
      <c r="O39" s="412" t="e">
        <f t="shared" si="18"/>
        <v>#DIV/0!</v>
      </c>
      <c r="P39" s="382">
        <f t="shared" si="16"/>
        <v>0</v>
      </c>
      <c r="Q39" s="382">
        <f t="shared" si="16"/>
        <v>0</v>
      </c>
      <c r="R39" s="382">
        <f t="shared" si="16"/>
        <v>0</v>
      </c>
      <c r="S39" s="382">
        <f t="shared" si="16"/>
        <v>0</v>
      </c>
      <c r="T39" s="382">
        <f t="shared" si="16"/>
        <v>0</v>
      </c>
      <c r="U39" s="382">
        <f t="shared" si="17"/>
        <v>0</v>
      </c>
      <c r="V39" s="413" t="e">
        <f t="shared" si="19"/>
        <v>#DIV/0!</v>
      </c>
      <c r="W39" s="387"/>
      <c r="X39" s="387"/>
    </row>
    <row r="40" spans="1:24" hidden="1" x14ac:dyDescent="0.25">
      <c r="A40" s="410" t="s">
        <v>104</v>
      </c>
      <c r="B40" s="416" t="s">
        <v>342</v>
      </c>
      <c r="C40" s="382"/>
      <c r="D40" s="382"/>
      <c r="E40" s="382"/>
      <c r="F40" s="382"/>
      <c r="G40" s="382"/>
      <c r="H40" s="382">
        <f t="shared" si="13"/>
        <v>0</v>
      </c>
      <c r="I40" s="382"/>
      <c r="J40" s="382"/>
      <c r="K40" s="382"/>
      <c r="L40" s="382"/>
      <c r="M40" s="382"/>
      <c r="N40" s="382">
        <f t="shared" si="15"/>
        <v>0</v>
      </c>
      <c r="O40" s="412" t="e">
        <f t="shared" si="18"/>
        <v>#DIV/0!</v>
      </c>
      <c r="P40" s="382">
        <f t="shared" si="16"/>
        <v>0</v>
      </c>
      <c r="Q40" s="382">
        <f t="shared" si="16"/>
        <v>0</v>
      </c>
      <c r="R40" s="382">
        <f t="shared" si="16"/>
        <v>0</v>
      </c>
      <c r="S40" s="382">
        <f t="shared" si="16"/>
        <v>0</v>
      </c>
      <c r="T40" s="382">
        <f t="shared" si="16"/>
        <v>0</v>
      </c>
      <c r="U40" s="382">
        <f t="shared" si="17"/>
        <v>0</v>
      </c>
      <c r="V40" s="413" t="e">
        <f t="shared" si="19"/>
        <v>#DIV/0!</v>
      </c>
      <c r="W40" s="387"/>
      <c r="X40" s="387"/>
    </row>
    <row r="41" spans="1:24" hidden="1" x14ac:dyDescent="0.25">
      <c r="A41" s="410" t="s">
        <v>17</v>
      </c>
      <c r="B41" s="414" t="s">
        <v>106</v>
      </c>
      <c r="C41" s="382"/>
      <c r="D41" s="382"/>
      <c r="E41" s="382"/>
      <c r="F41" s="382"/>
      <c r="G41" s="382"/>
      <c r="H41" s="382">
        <f t="shared" si="13"/>
        <v>0</v>
      </c>
      <c r="I41" s="382"/>
      <c r="J41" s="382"/>
      <c r="K41" s="382"/>
      <c r="L41" s="382"/>
      <c r="M41" s="382"/>
      <c r="N41" s="382">
        <f t="shared" si="15"/>
        <v>0</v>
      </c>
      <c r="O41" s="412" t="e">
        <f t="shared" si="18"/>
        <v>#DIV/0!</v>
      </c>
      <c r="P41" s="382">
        <f t="shared" si="16"/>
        <v>0</v>
      </c>
      <c r="Q41" s="382">
        <f t="shared" si="16"/>
        <v>0</v>
      </c>
      <c r="R41" s="382">
        <f t="shared" si="16"/>
        <v>0</v>
      </c>
      <c r="S41" s="382">
        <f t="shared" si="16"/>
        <v>0</v>
      </c>
      <c r="T41" s="382">
        <f t="shared" si="16"/>
        <v>0</v>
      </c>
      <c r="U41" s="382">
        <f t="shared" si="17"/>
        <v>0</v>
      </c>
      <c r="V41" s="413" t="e">
        <f t="shared" si="19"/>
        <v>#DIV/0!</v>
      </c>
      <c r="W41" s="387"/>
      <c r="X41" s="387"/>
    </row>
    <row r="42" spans="1:24" hidden="1" x14ac:dyDescent="0.25">
      <c r="A42" s="410"/>
      <c r="B42" s="414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3"/>
      <c r="W42" s="387"/>
      <c r="X42" s="387"/>
    </row>
    <row r="43" spans="1:24" hidden="1" x14ac:dyDescent="0.25">
      <c r="A43" s="401" t="s">
        <v>343</v>
      </c>
      <c r="B43" s="402" t="s">
        <v>3</v>
      </c>
      <c r="C43" s="403">
        <f>+C44+C47</f>
        <v>0</v>
      </c>
      <c r="D43" s="403">
        <f t="shared" ref="D43:H43" si="20">+D44+D47</f>
        <v>0</v>
      </c>
      <c r="E43" s="403">
        <f t="shared" si="20"/>
        <v>0</v>
      </c>
      <c r="F43" s="403">
        <f t="shared" si="20"/>
        <v>0</v>
      </c>
      <c r="G43" s="403">
        <f t="shared" si="20"/>
        <v>0</v>
      </c>
      <c r="H43" s="403">
        <f t="shared" si="20"/>
        <v>0</v>
      </c>
      <c r="I43" s="403">
        <f>+I44+I47</f>
        <v>0</v>
      </c>
      <c r="J43" s="403">
        <f t="shared" ref="J43:N43" si="21">+J44+J47</f>
        <v>0</v>
      </c>
      <c r="K43" s="403">
        <f t="shared" si="21"/>
        <v>0</v>
      </c>
      <c r="L43" s="403">
        <f t="shared" si="21"/>
        <v>0</v>
      </c>
      <c r="M43" s="403">
        <f t="shared" si="21"/>
        <v>0</v>
      </c>
      <c r="N43" s="403">
        <f t="shared" si="21"/>
        <v>0</v>
      </c>
      <c r="O43" s="412" t="e">
        <f>+N43/H43*100</f>
        <v>#DIV/0!</v>
      </c>
      <c r="P43" s="403">
        <f>+P44+P47</f>
        <v>0</v>
      </c>
      <c r="Q43" s="403">
        <f t="shared" ref="Q43:U43" si="22">+Q44+Q47</f>
        <v>0</v>
      </c>
      <c r="R43" s="403">
        <f t="shared" si="22"/>
        <v>0</v>
      </c>
      <c r="S43" s="403">
        <f t="shared" si="22"/>
        <v>0</v>
      </c>
      <c r="T43" s="403">
        <f t="shared" si="22"/>
        <v>0</v>
      </c>
      <c r="U43" s="403">
        <f t="shared" si="22"/>
        <v>0</v>
      </c>
      <c r="V43" s="413" t="e">
        <f t="shared" ref="V43" si="23">+U43/H43*100</f>
        <v>#DIV/0!</v>
      </c>
      <c r="W43" s="387"/>
      <c r="X43" s="387"/>
    </row>
    <row r="44" spans="1:24" hidden="1" x14ac:dyDescent="0.25">
      <c r="A44" s="410" t="s">
        <v>4</v>
      </c>
      <c r="B44" s="411" t="s">
        <v>344</v>
      </c>
      <c r="C44" s="382">
        <f>+C45</f>
        <v>0</v>
      </c>
      <c r="D44" s="382">
        <f t="shared" ref="D44:U44" si="24">+D45</f>
        <v>0</v>
      </c>
      <c r="E44" s="382">
        <f t="shared" si="24"/>
        <v>0</v>
      </c>
      <c r="F44" s="382">
        <f t="shared" si="24"/>
        <v>0</v>
      </c>
      <c r="G44" s="382">
        <f t="shared" si="24"/>
        <v>0</v>
      </c>
      <c r="H44" s="382">
        <f t="shared" si="24"/>
        <v>0</v>
      </c>
      <c r="I44" s="382">
        <f>+I45</f>
        <v>0</v>
      </c>
      <c r="J44" s="382">
        <f t="shared" si="24"/>
        <v>0</v>
      </c>
      <c r="K44" s="382">
        <f t="shared" si="24"/>
        <v>0</v>
      </c>
      <c r="L44" s="382">
        <f t="shared" si="24"/>
        <v>0</v>
      </c>
      <c r="M44" s="382">
        <f t="shared" si="24"/>
        <v>0</v>
      </c>
      <c r="N44" s="382">
        <f t="shared" si="24"/>
        <v>0</v>
      </c>
      <c r="O44" s="417" t="e">
        <f>+N44/H44*100</f>
        <v>#DIV/0!</v>
      </c>
      <c r="P44" s="382">
        <f>+P45</f>
        <v>0</v>
      </c>
      <c r="Q44" s="382">
        <f t="shared" si="24"/>
        <v>0</v>
      </c>
      <c r="R44" s="382">
        <f t="shared" si="24"/>
        <v>0</v>
      </c>
      <c r="S44" s="382">
        <f t="shared" si="24"/>
        <v>0</v>
      </c>
      <c r="T44" s="382">
        <f t="shared" si="24"/>
        <v>0</v>
      </c>
      <c r="U44" s="382">
        <f t="shared" si="24"/>
        <v>0</v>
      </c>
      <c r="V44" s="418" t="e">
        <f>+U44/H44*100</f>
        <v>#DIV/0!</v>
      </c>
      <c r="W44" s="387"/>
      <c r="X44" s="387"/>
    </row>
    <row r="45" spans="1:24" ht="31.5" hidden="1" x14ac:dyDescent="0.25">
      <c r="A45" s="410" t="s">
        <v>12</v>
      </c>
      <c r="B45" s="414" t="s">
        <v>89</v>
      </c>
      <c r="C45" s="382"/>
      <c r="D45" s="382"/>
      <c r="E45" s="382"/>
      <c r="F45" s="382"/>
      <c r="G45" s="382"/>
      <c r="H45" s="382">
        <f>SUM(C45:G45)</f>
        <v>0</v>
      </c>
      <c r="I45" s="382"/>
      <c r="J45" s="382"/>
      <c r="K45" s="382"/>
      <c r="L45" s="382"/>
      <c r="M45" s="382"/>
      <c r="N45" s="382">
        <f t="shared" ref="N45" si="25">SUM(I45:M45)</f>
        <v>0</v>
      </c>
      <c r="O45" s="412" t="e">
        <f>+N45/H45*100</f>
        <v>#DIV/0!</v>
      </c>
      <c r="P45" s="382">
        <f>+C45-I45</f>
        <v>0</v>
      </c>
      <c r="Q45" s="382">
        <f>+D45-J45</f>
        <v>0</v>
      </c>
      <c r="R45" s="382">
        <f>+E45-K45</f>
        <v>0</v>
      </c>
      <c r="S45" s="382">
        <f t="shared" ref="S45:T45" si="26">+F45-L45</f>
        <v>0</v>
      </c>
      <c r="T45" s="382">
        <f t="shared" si="26"/>
        <v>0</v>
      </c>
      <c r="U45" s="382">
        <f t="shared" ref="U45" si="27">SUM(P45:T45)</f>
        <v>0</v>
      </c>
      <c r="V45" s="413" t="e">
        <f>+U45/H45*100</f>
        <v>#DIV/0!</v>
      </c>
      <c r="W45" s="387"/>
      <c r="X45" s="387"/>
    </row>
    <row r="46" spans="1:24" hidden="1" x14ac:dyDescent="0.25">
      <c r="A46" s="410"/>
      <c r="B46" s="414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3"/>
      <c r="W46" s="387"/>
      <c r="X46" s="387"/>
    </row>
    <row r="47" spans="1:24" hidden="1" x14ac:dyDescent="0.25">
      <c r="A47" s="410" t="s">
        <v>6</v>
      </c>
      <c r="B47" s="411" t="s">
        <v>56</v>
      </c>
      <c r="C47" s="382">
        <f>+C48</f>
        <v>0</v>
      </c>
      <c r="D47" s="382">
        <f t="shared" ref="D47:U47" si="28">+D48</f>
        <v>0</v>
      </c>
      <c r="E47" s="382">
        <f t="shared" si="28"/>
        <v>0</v>
      </c>
      <c r="F47" s="382">
        <f t="shared" si="28"/>
        <v>0</v>
      </c>
      <c r="G47" s="382">
        <f t="shared" si="28"/>
        <v>0</v>
      </c>
      <c r="H47" s="382">
        <f t="shared" si="28"/>
        <v>0</v>
      </c>
      <c r="I47" s="382">
        <f>+I48</f>
        <v>0</v>
      </c>
      <c r="J47" s="382">
        <f t="shared" si="28"/>
        <v>0</v>
      </c>
      <c r="K47" s="382">
        <f t="shared" si="28"/>
        <v>0</v>
      </c>
      <c r="L47" s="382">
        <f t="shared" si="28"/>
        <v>0</v>
      </c>
      <c r="M47" s="382">
        <f t="shared" si="28"/>
        <v>0</v>
      </c>
      <c r="N47" s="382">
        <f t="shared" si="28"/>
        <v>0</v>
      </c>
      <c r="O47" s="417" t="e">
        <f>+N47/H47*100</f>
        <v>#DIV/0!</v>
      </c>
      <c r="P47" s="382">
        <f>+P48</f>
        <v>0</v>
      </c>
      <c r="Q47" s="382">
        <f t="shared" si="28"/>
        <v>0</v>
      </c>
      <c r="R47" s="382">
        <f t="shared" si="28"/>
        <v>0</v>
      </c>
      <c r="S47" s="382">
        <f t="shared" si="28"/>
        <v>0</v>
      </c>
      <c r="T47" s="382">
        <f t="shared" si="28"/>
        <v>0</v>
      </c>
      <c r="U47" s="382">
        <f t="shared" si="28"/>
        <v>0</v>
      </c>
      <c r="V47" s="418" t="e">
        <f>+U47/H47*100</f>
        <v>#DIV/0!</v>
      </c>
      <c r="W47" s="387"/>
      <c r="X47" s="387"/>
    </row>
    <row r="48" spans="1:24" ht="31.5" hidden="1" x14ac:dyDescent="0.25">
      <c r="A48" s="410" t="s">
        <v>13</v>
      </c>
      <c r="B48" s="414" t="s">
        <v>262</v>
      </c>
      <c r="C48" s="382"/>
      <c r="D48" s="382"/>
      <c r="E48" s="382"/>
      <c r="F48" s="382"/>
      <c r="G48" s="382"/>
      <c r="H48" s="382">
        <f>SUM(C48:G48)</f>
        <v>0</v>
      </c>
      <c r="I48" s="382"/>
      <c r="J48" s="382"/>
      <c r="K48" s="382"/>
      <c r="L48" s="382"/>
      <c r="M48" s="382"/>
      <c r="N48" s="382">
        <f t="shared" ref="N48" si="29">SUM(I48:M48)</f>
        <v>0</v>
      </c>
      <c r="O48" s="412" t="e">
        <f>+N48/H48*100</f>
        <v>#DIV/0!</v>
      </c>
      <c r="P48" s="382">
        <f>+C48-I48</f>
        <v>0</v>
      </c>
      <c r="Q48" s="382">
        <f>+D48-J48</f>
        <v>0</v>
      </c>
      <c r="R48" s="382">
        <f>+E48-K48</f>
        <v>0</v>
      </c>
      <c r="S48" s="382">
        <f t="shared" ref="S48:T48" si="30">+F48-L48</f>
        <v>0</v>
      </c>
      <c r="T48" s="382">
        <f t="shared" si="30"/>
        <v>0</v>
      </c>
      <c r="U48" s="382">
        <f t="shared" ref="U48" si="31">SUM(P48:T48)</f>
        <v>0</v>
      </c>
      <c r="V48" s="413" t="e">
        <f>+U48/H48*100</f>
        <v>#DIV/0!</v>
      </c>
      <c r="W48" s="387"/>
      <c r="X48" s="387"/>
    </row>
    <row r="49" spans="1:24" hidden="1" x14ac:dyDescent="0.25">
      <c r="A49" s="410"/>
      <c r="B49" s="414"/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3"/>
      <c r="W49" s="387"/>
      <c r="X49" s="387"/>
    </row>
    <row r="50" spans="1:24" s="387" customFormat="1" ht="31.5" hidden="1" x14ac:dyDescent="0.25">
      <c r="A50" s="396" t="s">
        <v>345</v>
      </c>
      <c r="B50" s="397" t="s">
        <v>346</v>
      </c>
      <c r="C50" s="398">
        <f>+C52+C62</f>
        <v>0</v>
      </c>
      <c r="D50" s="398">
        <f t="shared" ref="D50:H50" si="32">+D52+D62</f>
        <v>0</v>
      </c>
      <c r="E50" s="398">
        <f t="shared" si="32"/>
        <v>0</v>
      </c>
      <c r="F50" s="398">
        <f t="shared" si="32"/>
        <v>0</v>
      </c>
      <c r="G50" s="398">
        <f t="shared" si="32"/>
        <v>0</v>
      </c>
      <c r="H50" s="398">
        <f t="shared" si="32"/>
        <v>0</v>
      </c>
      <c r="I50" s="398">
        <f>+I52+I62</f>
        <v>0</v>
      </c>
      <c r="J50" s="398">
        <f t="shared" ref="J50:N50" si="33">+J52+J62</f>
        <v>0</v>
      </c>
      <c r="K50" s="398">
        <f t="shared" si="33"/>
        <v>0</v>
      </c>
      <c r="L50" s="398">
        <f t="shared" si="33"/>
        <v>0</v>
      </c>
      <c r="M50" s="398">
        <f t="shared" si="33"/>
        <v>0</v>
      </c>
      <c r="N50" s="398">
        <f t="shared" si="33"/>
        <v>0</v>
      </c>
      <c r="O50" s="399" t="e">
        <f>+N50/H50*100</f>
        <v>#DIV/0!</v>
      </c>
      <c r="P50" s="398">
        <f>+P52+P62</f>
        <v>0</v>
      </c>
      <c r="Q50" s="398">
        <f t="shared" ref="Q50:U50" si="34">+Q52+Q62</f>
        <v>0</v>
      </c>
      <c r="R50" s="398">
        <f t="shared" si="34"/>
        <v>0</v>
      </c>
      <c r="S50" s="398">
        <f t="shared" si="34"/>
        <v>0</v>
      </c>
      <c r="T50" s="398">
        <f t="shared" si="34"/>
        <v>0</v>
      </c>
      <c r="U50" s="398">
        <f t="shared" si="34"/>
        <v>0</v>
      </c>
      <c r="V50" s="400" t="e">
        <f>+U50/H50*100</f>
        <v>#DIV/0!</v>
      </c>
    </row>
    <row r="51" spans="1:24" hidden="1" x14ac:dyDescent="0.25">
      <c r="A51" s="401"/>
      <c r="B51" s="402"/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4"/>
      <c r="W51" s="387"/>
      <c r="X51" s="387"/>
    </row>
    <row r="52" spans="1:24" s="387" customFormat="1" hidden="1" x14ac:dyDescent="0.25">
      <c r="A52" s="405" t="s">
        <v>347</v>
      </c>
      <c r="B52" s="406" t="s">
        <v>348</v>
      </c>
      <c r="C52" s="407">
        <f>+C54+C58</f>
        <v>0</v>
      </c>
      <c r="D52" s="407">
        <f t="shared" ref="D52:H52" si="35">+D54+D58</f>
        <v>0</v>
      </c>
      <c r="E52" s="407">
        <f t="shared" si="35"/>
        <v>0</v>
      </c>
      <c r="F52" s="407">
        <f t="shared" si="35"/>
        <v>0</v>
      </c>
      <c r="G52" s="407">
        <f t="shared" si="35"/>
        <v>0</v>
      </c>
      <c r="H52" s="407">
        <f t="shared" si="35"/>
        <v>0</v>
      </c>
      <c r="I52" s="407">
        <f>+I54+I58</f>
        <v>0</v>
      </c>
      <c r="J52" s="407">
        <f t="shared" ref="J52:N52" si="36">+J54+J58</f>
        <v>0</v>
      </c>
      <c r="K52" s="407">
        <f t="shared" si="36"/>
        <v>0</v>
      </c>
      <c r="L52" s="407">
        <f t="shared" si="36"/>
        <v>0</v>
      </c>
      <c r="M52" s="407">
        <f t="shared" si="36"/>
        <v>0</v>
      </c>
      <c r="N52" s="407">
        <f t="shared" si="36"/>
        <v>0</v>
      </c>
      <c r="O52" s="408" t="e">
        <f>+N52/H52*100</f>
        <v>#DIV/0!</v>
      </c>
      <c r="P52" s="407">
        <f>+P54+P58</f>
        <v>0</v>
      </c>
      <c r="Q52" s="407">
        <f t="shared" ref="Q52:U52" si="37">+Q54+Q58</f>
        <v>0</v>
      </c>
      <c r="R52" s="407">
        <f t="shared" si="37"/>
        <v>0</v>
      </c>
      <c r="S52" s="407">
        <f t="shared" si="37"/>
        <v>0</v>
      </c>
      <c r="T52" s="407">
        <f t="shared" si="37"/>
        <v>0</v>
      </c>
      <c r="U52" s="407">
        <f t="shared" si="37"/>
        <v>0</v>
      </c>
      <c r="V52" s="409" t="e">
        <f t="shared" ref="V52" si="38">+U52/H52*100</f>
        <v>#DIV/0!</v>
      </c>
    </row>
    <row r="53" spans="1:24" hidden="1" x14ac:dyDescent="0.25">
      <c r="A53" s="410"/>
      <c r="B53" s="411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3"/>
      <c r="W53" s="387"/>
      <c r="X53" s="387"/>
    </row>
    <row r="54" spans="1:24" s="387" customFormat="1" hidden="1" x14ac:dyDescent="0.25">
      <c r="A54" s="401" t="s">
        <v>349</v>
      </c>
      <c r="B54" s="402" t="s">
        <v>350</v>
      </c>
      <c r="C54" s="403">
        <f>+C55</f>
        <v>0</v>
      </c>
      <c r="D54" s="403">
        <f t="shared" ref="D54:U55" si="39">+D55</f>
        <v>0</v>
      </c>
      <c r="E54" s="403">
        <f t="shared" si="39"/>
        <v>0</v>
      </c>
      <c r="F54" s="403">
        <f t="shared" si="39"/>
        <v>0</v>
      </c>
      <c r="G54" s="403">
        <f t="shared" si="39"/>
        <v>0</v>
      </c>
      <c r="H54" s="403">
        <f t="shared" si="39"/>
        <v>0</v>
      </c>
      <c r="I54" s="403">
        <f>+I55</f>
        <v>0</v>
      </c>
      <c r="J54" s="403">
        <f t="shared" si="39"/>
        <v>0</v>
      </c>
      <c r="K54" s="403">
        <f t="shared" si="39"/>
        <v>0</v>
      </c>
      <c r="L54" s="403">
        <f t="shared" si="39"/>
        <v>0</v>
      </c>
      <c r="M54" s="403">
        <f t="shared" si="39"/>
        <v>0</v>
      </c>
      <c r="N54" s="403">
        <f t="shared" si="39"/>
        <v>0</v>
      </c>
      <c r="O54" s="385" t="e">
        <f>+N54/H54*100</f>
        <v>#DIV/0!</v>
      </c>
      <c r="P54" s="403">
        <f>+P55</f>
        <v>0</v>
      </c>
      <c r="Q54" s="403">
        <f t="shared" si="39"/>
        <v>0</v>
      </c>
      <c r="R54" s="403">
        <f t="shared" si="39"/>
        <v>0</v>
      </c>
      <c r="S54" s="403">
        <f t="shared" si="39"/>
        <v>0</v>
      </c>
      <c r="T54" s="403">
        <f t="shared" si="39"/>
        <v>0</v>
      </c>
      <c r="U54" s="403">
        <f t="shared" si="39"/>
        <v>0</v>
      </c>
      <c r="V54" s="386" t="e">
        <f t="shared" ref="V54:V55" si="40">+U54/H54*100</f>
        <v>#DIV/0!</v>
      </c>
    </row>
    <row r="55" spans="1:24" ht="31.5" hidden="1" x14ac:dyDescent="0.25">
      <c r="A55" s="410" t="s">
        <v>10</v>
      </c>
      <c r="B55" s="411" t="s">
        <v>11</v>
      </c>
      <c r="C55" s="382">
        <f>+C56</f>
        <v>0</v>
      </c>
      <c r="D55" s="382">
        <f t="shared" si="39"/>
        <v>0</v>
      </c>
      <c r="E55" s="382">
        <f t="shared" si="39"/>
        <v>0</v>
      </c>
      <c r="F55" s="382">
        <f t="shared" si="39"/>
        <v>0</v>
      </c>
      <c r="G55" s="382">
        <f t="shared" si="39"/>
        <v>0</v>
      </c>
      <c r="H55" s="382">
        <f t="shared" si="39"/>
        <v>0</v>
      </c>
      <c r="I55" s="382">
        <f>+I56</f>
        <v>0</v>
      </c>
      <c r="J55" s="382">
        <f t="shared" si="39"/>
        <v>0</v>
      </c>
      <c r="K55" s="382">
        <f t="shared" si="39"/>
        <v>0</v>
      </c>
      <c r="L55" s="382">
        <f t="shared" si="39"/>
        <v>0</v>
      </c>
      <c r="M55" s="382">
        <f t="shared" si="39"/>
        <v>0</v>
      </c>
      <c r="N55" s="382">
        <f t="shared" si="39"/>
        <v>0</v>
      </c>
      <c r="O55" s="417" t="e">
        <f>+N55/H55*100</f>
        <v>#DIV/0!</v>
      </c>
      <c r="P55" s="382">
        <f>+P56</f>
        <v>0</v>
      </c>
      <c r="Q55" s="382">
        <f t="shared" si="39"/>
        <v>0</v>
      </c>
      <c r="R55" s="382">
        <f t="shared" si="39"/>
        <v>0</v>
      </c>
      <c r="S55" s="382">
        <f t="shared" si="39"/>
        <v>0</v>
      </c>
      <c r="T55" s="382">
        <f t="shared" si="39"/>
        <v>0</v>
      </c>
      <c r="U55" s="382">
        <f t="shared" si="39"/>
        <v>0</v>
      </c>
      <c r="V55" s="413" t="e">
        <f t="shared" si="40"/>
        <v>#DIV/0!</v>
      </c>
      <c r="W55" s="387"/>
      <c r="X55" s="387"/>
    </row>
    <row r="56" spans="1:24" hidden="1" x14ac:dyDescent="0.25">
      <c r="A56" s="410" t="s">
        <v>351</v>
      </c>
      <c r="B56" s="414" t="s">
        <v>352</v>
      </c>
      <c r="C56" s="382"/>
      <c r="D56" s="382"/>
      <c r="E56" s="382"/>
      <c r="F56" s="382"/>
      <c r="G56" s="382"/>
      <c r="H56" s="382">
        <f>SUM(C56:G56)</f>
        <v>0</v>
      </c>
      <c r="I56" s="382"/>
      <c r="J56" s="382"/>
      <c r="K56" s="382"/>
      <c r="L56" s="382"/>
      <c r="M56" s="382"/>
      <c r="N56" s="382">
        <f t="shared" ref="N56" si="41">SUM(I56:M56)</f>
        <v>0</v>
      </c>
      <c r="O56" s="412" t="e">
        <f>+N56/H56*100</f>
        <v>#DIV/0!</v>
      </c>
      <c r="P56" s="382">
        <f>+C56-I56</f>
        <v>0</v>
      </c>
      <c r="Q56" s="382">
        <f>+D56-J56</f>
        <v>0</v>
      </c>
      <c r="R56" s="382">
        <f>+E56-K56</f>
        <v>0</v>
      </c>
      <c r="S56" s="382">
        <f t="shared" ref="S56:T56" si="42">+F56-L56</f>
        <v>0</v>
      </c>
      <c r="T56" s="382">
        <f t="shared" si="42"/>
        <v>0</v>
      </c>
      <c r="U56" s="382">
        <f t="shared" ref="U56" si="43">SUM(P56:T56)</f>
        <v>0</v>
      </c>
      <c r="V56" s="413" t="e">
        <f>+U56/H56*100</f>
        <v>#DIV/0!</v>
      </c>
      <c r="W56" s="387"/>
      <c r="X56" s="387"/>
    </row>
    <row r="57" spans="1:24" hidden="1" x14ac:dyDescent="0.25">
      <c r="A57" s="410"/>
      <c r="B57" s="414"/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2"/>
      <c r="V57" s="383"/>
      <c r="W57" s="387"/>
      <c r="X57" s="387"/>
    </row>
    <row r="58" spans="1:24" s="387" customFormat="1" hidden="1" x14ac:dyDescent="0.25">
      <c r="A58" s="401" t="s">
        <v>353</v>
      </c>
      <c r="B58" s="402" t="s">
        <v>354</v>
      </c>
      <c r="C58" s="403">
        <f>+C59</f>
        <v>0</v>
      </c>
      <c r="D58" s="403">
        <f t="shared" ref="D58:U59" si="44">+D59</f>
        <v>0</v>
      </c>
      <c r="E58" s="403">
        <f t="shared" si="44"/>
        <v>0</v>
      </c>
      <c r="F58" s="403">
        <f t="shared" si="44"/>
        <v>0</v>
      </c>
      <c r="G58" s="403">
        <f t="shared" si="44"/>
        <v>0</v>
      </c>
      <c r="H58" s="403">
        <f t="shared" si="44"/>
        <v>0</v>
      </c>
      <c r="I58" s="403">
        <f>+I59</f>
        <v>0</v>
      </c>
      <c r="J58" s="403">
        <f t="shared" si="44"/>
        <v>0</v>
      </c>
      <c r="K58" s="403">
        <f t="shared" si="44"/>
        <v>0</v>
      </c>
      <c r="L58" s="403">
        <f t="shared" si="44"/>
        <v>0</v>
      </c>
      <c r="M58" s="403">
        <f t="shared" si="44"/>
        <v>0</v>
      </c>
      <c r="N58" s="403">
        <f t="shared" si="44"/>
        <v>0</v>
      </c>
      <c r="O58" s="385" t="e">
        <f>+N58/H58*100</f>
        <v>#DIV/0!</v>
      </c>
      <c r="P58" s="403">
        <f>+P59</f>
        <v>0</v>
      </c>
      <c r="Q58" s="403">
        <f t="shared" si="44"/>
        <v>0</v>
      </c>
      <c r="R58" s="403">
        <f t="shared" si="44"/>
        <v>0</v>
      </c>
      <c r="S58" s="403">
        <f t="shared" si="44"/>
        <v>0</v>
      </c>
      <c r="T58" s="403">
        <f t="shared" si="44"/>
        <v>0</v>
      </c>
      <c r="U58" s="403">
        <f t="shared" si="44"/>
        <v>0</v>
      </c>
      <c r="V58" s="386" t="e">
        <f t="shared" ref="V58:V59" si="45">+U58/H58*100</f>
        <v>#DIV/0!</v>
      </c>
    </row>
    <row r="59" spans="1:24" ht="31.5" hidden="1" x14ac:dyDescent="0.25">
      <c r="A59" s="410" t="s">
        <v>10</v>
      </c>
      <c r="B59" s="411" t="s">
        <v>11</v>
      </c>
      <c r="C59" s="382">
        <f>+C60</f>
        <v>0</v>
      </c>
      <c r="D59" s="382">
        <f t="shared" si="44"/>
        <v>0</v>
      </c>
      <c r="E59" s="382">
        <f t="shared" si="44"/>
        <v>0</v>
      </c>
      <c r="F59" s="382">
        <f t="shared" si="44"/>
        <v>0</v>
      </c>
      <c r="G59" s="382">
        <f t="shared" si="44"/>
        <v>0</v>
      </c>
      <c r="H59" s="382">
        <f t="shared" si="44"/>
        <v>0</v>
      </c>
      <c r="I59" s="382">
        <f>+I60</f>
        <v>0</v>
      </c>
      <c r="J59" s="382">
        <f t="shared" si="44"/>
        <v>0</v>
      </c>
      <c r="K59" s="382">
        <f t="shared" si="44"/>
        <v>0</v>
      </c>
      <c r="L59" s="382">
        <f t="shared" si="44"/>
        <v>0</v>
      </c>
      <c r="M59" s="382">
        <f t="shared" si="44"/>
        <v>0</v>
      </c>
      <c r="N59" s="382">
        <f t="shared" si="44"/>
        <v>0</v>
      </c>
      <c r="O59" s="417" t="e">
        <f>+N59/H59*100</f>
        <v>#DIV/0!</v>
      </c>
      <c r="P59" s="382">
        <f>+P60</f>
        <v>0</v>
      </c>
      <c r="Q59" s="382">
        <f t="shared" si="44"/>
        <v>0</v>
      </c>
      <c r="R59" s="382">
        <f t="shared" si="44"/>
        <v>0</v>
      </c>
      <c r="S59" s="382">
        <f t="shared" si="44"/>
        <v>0</v>
      </c>
      <c r="T59" s="382">
        <f t="shared" si="44"/>
        <v>0</v>
      </c>
      <c r="U59" s="382">
        <f t="shared" si="44"/>
        <v>0</v>
      </c>
      <c r="V59" s="413" t="e">
        <f t="shared" si="45"/>
        <v>#DIV/0!</v>
      </c>
      <c r="W59" s="387"/>
      <c r="X59" s="387"/>
    </row>
    <row r="60" spans="1:24" hidden="1" x14ac:dyDescent="0.25">
      <c r="A60" s="410" t="s">
        <v>355</v>
      </c>
      <c r="B60" s="414" t="s">
        <v>356</v>
      </c>
      <c r="C60" s="382"/>
      <c r="D60" s="382"/>
      <c r="E60" s="382"/>
      <c r="F60" s="382"/>
      <c r="G60" s="382"/>
      <c r="H60" s="382">
        <f>SUM(C60:G60)</f>
        <v>0</v>
      </c>
      <c r="I60" s="382"/>
      <c r="J60" s="382"/>
      <c r="K60" s="382"/>
      <c r="L60" s="382"/>
      <c r="M60" s="382"/>
      <c r="N60" s="382">
        <f t="shared" ref="N60" si="46">SUM(I60:M60)</f>
        <v>0</v>
      </c>
      <c r="O60" s="412" t="e">
        <f>+N60/H60*100</f>
        <v>#DIV/0!</v>
      </c>
      <c r="P60" s="382">
        <f>+C60-I60</f>
        <v>0</v>
      </c>
      <c r="Q60" s="382">
        <f>+D60-J60</f>
        <v>0</v>
      </c>
      <c r="R60" s="382">
        <f>+E60-K60</f>
        <v>0</v>
      </c>
      <c r="S60" s="382">
        <f t="shared" ref="S60:T60" si="47">+F60-L60</f>
        <v>0</v>
      </c>
      <c r="T60" s="382">
        <f t="shared" si="47"/>
        <v>0</v>
      </c>
      <c r="U60" s="382">
        <f t="shared" ref="U60" si="48">SUM(P60:T60)</f>
        <v>0</v>
      </c>
      <c r="V60" s="413" t="e">
        <f>+U60/H60*100</f>
        <v>#DIV/0!</v>
      </c>
      <c r="W60" s="387"/>
      <c r="X60" s="387"/>
    </row>
    <row r="61" spans="1:24" hidden="1" x14ac:dyDescent="0.25">
      <c r="A61" s="410"/>
      <c r="B61" s="414"/>
      <c r="C61" s="382"/>
      <c r="D61" s="382"/>
      <c r="E61" s="382"/>
      <c r="F61" s="382"/>
      <c r="G61" s="382"/>
      <c r="H61" s="382"/>
      <c r="I61" s="382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2"/>
      <c r="U61" s="382"/>
      <c r="V61" s="383"/>
      <c r="W61" s="387"/>
      <c r="X61" s="387"/>
    </row>
    <row r="62" spans="1:24" s="387" customFormat="1" hidden="1" x14ac:dyDescent="0.25">
      <c r="A62" s="405" t="s">
        <v>357</v>
      </c>
      <c r="B62" s="406" t="s">
        <v>358</v>
      </c>
      <c r="C62" s="407">
        <f>+C64</f>
        <v>0</v>
      </c>
      <c r="D62" s="407">
        <f t="shared" ref="D62:H62" si="49">+D64</f>
        <v>0</v>
      </c>
      <c r="E62" s="407">
        <f t="shared" si="49"/>
        <v>0</v>
      </c>
      <c r="F62" s="407">
        <f t="shared" si="49"/>
        <v>0</v>
      </c>
      <c r="G62" s="407">
        <f t="shared" si="49"/>
        <v>0</v>
      </c>
      <c r="H62" s="407">
        <f t="shared" si="49"/>
        <v>0</v>
      </c>
      <c r="I62" s="407">
        <f>+I64</f>
        <v>0</v>
      </c>
      <c r="J62" s="407">
        <f t="shared" ref="J62:N62" si="50">+J64</f>
        <v>0</v>
      </c>
      <c r="K62" s="407">
        <f t="shared" si="50"/>
        <v>0</v>
      </c>
      <c r="L62" s="407">
        <f t="shared" si="50"/>
        <v>0</v>
      </c>
      <c r="M62" s="407">
        <f t="shared" si="50"/>
        <v>0</v>
      </c>
      <c r="N62" s="407">
        <f t="shared" si="50"/>
        <v>0</v>
      </c>
      <c r="O62" s="408" t="e">
        <f>+N62/H62*100</f>
        <v>#DIV/0!</v>
      </c>
      <c r="P62" s="407">
        <f>+P64</f>
        <v>0</v>
      </c>
      <c r="Q62" s="407">
        <f t="shared" ref="Q62:U62" si="51">+Q64</f>
        <v>0</v>
      </c>
      <c r="R62" s="407">
        <f t="shared" si="51"/>
        <v>0</v>
      </c>
      <c r="S62" s="407">
        <f t="shared" si="51"/>
        <v>0</v>
      </c>
      <c r="T62" s="407">
        <f t="shared" si="51"/>
        <v>0</v>
      </c>
      <c r="U62" s="407">
        <f t="shared" si="51"/>
        <v>0</v>
      </c>
      <c r="V62" s="409" t="e">
        <f t="shared" ref="V62" si="52">+U62/H62*100</f>
        <v>#DIV/0!</v>
      </c>
    </row>
    <row r="63" spans="1:24" hidden="1" x14ac:dyDescent="0.25">
      <c r="A63" s="410"/>
      <c r="B63" s="411"/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82"/>
      <c r="Q63" s="382"/>
      <c r="R63" s="382"/>
      <c r="S63" s="382"/>
      <c r="T63" s="382"/>
      <c r="U63" s="382"/>
      <c r="V63" s="383"/>
      <c r="W63" s="387"/>
      <c r="X63" s="387"/>
    </row>
    <row r="64" spans="1:24" s="387" customFormat="1" hidden="1" x14ac:dyDescent="0.25">
      <c r="A64" s="401" t="s">
        <v>359</v>
      </c>
      <c r="B64" s="402" t="s">
        <v>360</v>
      </c>
      <c r="C64" s="403">
        <f>+C65</f>
        <v>0</v>
      </c>
      <c r="D64" s="403">
        <f t="shared" ref="D64:U64" si="53">+D65</f>
        <v>0</v>
      </c>
      <c r="E64" s="403">
        <f t="shared" si="53"/>
        <v>0</v>
      </c>
      <c r="F64" s="403">
        <f t="shared" si="53"/>
        <v>0</v>
      </c>
      <c r="G64" s="403">
        <f t="shared" si="53"/>
        <v>0</v>
      </c>
      <c r="H64" s="403">
        <f t="shared" si="53"/>
        <v>0</v>
      </c>
      <c r="I64" s="403">
        <f>+I65</f>
        <v>0</v>
      </c>
      <c r="J64" s="403">
        <f t="shared" si="53"/>
        <v>0</v>
      </c>
      <c r="K64" s="403">
        <f t="shared" si="53"/>
        <v>0</v>
      </c>
      <c r="L64" s="403">
        <f t="shared" si="53"/>
        <v>0</v>
      </c>
      <c r="M64" s="403">
        <f t="shared" si="53"/>
        <v>0</v>
      </c>
      <c r="N64" s="403">
        <f t="shared" si="53"/>
        <v>0</v>
      </c>
      <c r="O64" s="385" t="e">
        <f>+N64/H64*100</f>
        <v>#DIV/0!</v>
      </c>
      <c r="P64" s="403">
        <f>+P65</f>
        <v>0</v>
      </c>
      <c r="Q64" s="403">
        <f t="shared" si="53"/>
        <v>0</v>
      </c>
      <c r="R64" s="403">
        <f t="shared" si="53"/>
        <v>0</v>
      </c>
      <c r="S64" s="403">
        <f t="shared" si="53"/>
        <v>0</v>
      </c>
      <c r="T64" s="403">
        <f t="shared" si="53"/>
        <v>0</v>
      </c>
      <c r="U64" s="403">
        <f t="shared" si="53"/>
        <v>0</v>
      </c>
      <c r="V64" s="386" t="e">
        <f t="shared" ref="V64:V67" si="54">+U64/H64*100</f>
        <v>#DIV/0!</v>
      </c>
    </row>
    <row r="65" spans="1:24" ht="31.5" hidden="1" x14ac:dyDescent="0.25">
      <c r="A65" s="410" t="s">
        <v>10</v>
      </c>
      <c r="B65" s="411" t="s">
        <v>11</v>
      </c>
      <c r="C65" s="382">
        <f>SUM(C66:C67)</f>
        <v>0</v>
      </c>
      <c r="D65" s="382">
        <f t="shared" ref="D65:H65" si="55">SUM(D66:D67)</f>
        <v>0</v>
      </c>
      <c r="E65" s="382">
        <f t="shared" si="55"/>
        <v>0</v>
      </c>
      <c r="F65" s="382">
        <f t="shared" si="55"/>
        <v>0</v>
      </c>
      <c r="G65" s="382">
        <f t="shared" si="55"/>
        <v>0</v>
      </c>
      <c r="H65" s="382">
        <f t="shared" si="55"/>
        <v>0</v>
      </c>
      <c r="I65" s="382">
        <f>SUM(I66:I67)</f>
        <v>0</v>
      </c>
      <c r="J65" s="382">
        <f t="shared" ref="J65:N65" si="56">SUM(J66:J67)</f>
        <v>0</v>
      </c>
      <c r="K65" s="382">
        <f t="shared" si="56"/>
        <v>0</v>
      </c>
      <c r="L65" s="382">
        <f t="shared" si="56"/>
        <v>0</v>
      </c>
      <c r="M65" s="382">
        <f t="shared" si="56"/>
        <v>0</v>
      </c>
      <c r="N65" s="382">
        <f t="shared" si="56"/>
        <v>0</v>
      </c>
      <c r="O65" s="417" t="e">
        <f>+N65/H65*100</f>
        <v>#DIV/0!</v>
      </c>
      <c r="P65" s="382">
        <f>SUM(P66:P67)</f>
        <v>0</v>
      </c>
      <c r="Q65" s="382">
        <f t="shared" ref="Q65:U65" si="57">SUM(Q66:Q67)</f>
        <v>0</v>
      </c>
      <c r="R65" s="382">
        <f t="shared" si="57"/>
        <v>0</v>
      </c>
      <c r="S65" s="382">
        <f t="shared" si="57"/>
        <v>0</v>
      </c>
      <c r="T65" s="382">
        <f t="shared" si="57"/>
        <v>0</v>
      </c>
      <c r="U65" s="382">
        <f t="shared" si="57"/>
        <v>0</v>
      </c>
      <c r="V65" s="413" t="e">
        <f t="shared" si="54"/>
        <v>#DIV/0!</v>
      </c>
      <c r="W65" s="387"/>
      <c r="X65" s="387"/>
    </row>
    <row r="66" spans="1:24" hidden="1" x14ac:dyDescent="0.25">
      <c r="A66" s="410" t="s">
        <v>361</v>
      </c>
      <c r="B66" s="414" t="s">
        <v>362</v>
      </c>
      <c r="C66" s="382"/>
      <c r="D66" s="382"/>
      <c r="E66" s="382"/>
      <c r="F66" s="382"/>
      <c r="G66" s="382"/>
      <c r="H66" s="382">
        <f>SUM(C66:G66)</f>
        <v>0</v>
      </c>
      <c r="I66" s="382"/>
      <c r="J66" s="382"/>
      <c r="K66" s="382"/>
      <c r="L66" s="382"/>
      <c r="M66" s="382"/>
      <c r="N66" s="382">
        <f t="shared" ref="N66:N67" si="58">SUM(I66:M66)</f>
        <v>0</v>
      </c>
      <c r="O66" s="412" t="e">
        <f t="shared" ref="O66:O67" si="59">+N66/H66*100</f>
        <v>#DIV/0!</v>
      </c>
      <c r="P66" s="382">
        <f t="shared" ref="P66:T67" si="60">+C66-I66</f>
        <v>0</v>
      </c>
      <c r="Q66" s="382">
        <f t="shared" si="60"/>
        <v>0</v>
      </c>
      <c r="R66" s="382">
        <f t="shared" si="60"/>
        <v>0</v>
      </c>
      <c r="S66" s="382">
        <f t="shared" si="60"/>
        <v>0</v>
      </c>
      <c r="T66" s="382">
        <f t="shared" si="60"/>
        <v>0</v>
      </c>
      <c r="U66" s="382">
        <f t="shared" ref="U66:U67" si="61">SUM(P66:T66)</f>
        <v>0</v>
      </c>
      <c r="V66" s="413" t="e">
        <f t="shared" si="54"/>
        <v>#DIV/0!</v>
      </c>
      <c r="W66" s="387"/>
      <c r="X66" s="387"/>
    </row>
    <row r="67" spans="1:24" hidden="1" x14ac:dyDescent="0.25">
      <c r="A67" s="410" t="s">
        <v>363</v>
      </c>
      <c r="B67" s="414" t="s">
        <v>364</v>
      </c>
      <c r="C67" s="382"/>
      <c r="D67" s="382"/>
      <c r="E67" s="382"/>
      <c r="F67" s="382"/>
      <c r="G67" s="382"/>
      <c r="H67" s="382">
        <f>SUM(C67:G67)</f>
        <v>0</v>
      </c>
      <c r="I67" s="382"/>
      <c r="J67" s="382"/>
      <c r="K67" s="382"/>
      <c r="L67" s="382"/>
      <c r="M67" s="382"/>
      <c r="N67" s="382">
        <f t="shared" si="58"/>
        <v>0</v>
      </c>
      <c r="O67" s="412" t="e">
        <f t="shared" si="59"/>
        <v>#DIV/0!</v>
      </c>
      <c r="P67" s="382">
        <f t="shared" si="60"/>
        <v>0</v>
      </c>
      <c r="Q67" s="382">
        <f t="shared" si="60"/>
        <v>0</v>
      </c>
      <c r="R67" s="382">
        <f t="shared" si="60"/>
        <v>0</v>
      </c>
      <c r="S67" s="382">
        <f t="shared" si="60"/>
        <v>0</v>
      </c>
      <c r="T67" s="382">
        <f t="shared" si="60"/>
        <v>0</v>
      </c>
      <c r="U67" s="382">
        <f t="shared" si="61"/>
        <v>0</v>
      </c>
      <c r="V67" s="413" t="e">
        <f t="shared" si="54"/>
        <v>#DIV/0!</v>
      </c>
      <c r="W67" s="387"/>
      <c r="X67" s="387"/>
    </row>
    <row r="68" spans="1:24" hidden="1" x14ac:dyDescent="0.25">
      <c r="A68" s="410"/>
      <c r="B68" s="414"/>
      <c r="C68" s="382"/>
      <c r="D68" s="382"/>
      <c r="E68" s="382"/>
      <c r="F68" s="382"/>
      <c r="G68" s="382"/>
      <c r="H68" s="382"/>
      <c r="I68" s="382"/>
      <c r="J68" s="382"/>
      <c r="K68" s="382"/>
      <c r="L68" s="382"/>
      <c r="M68" s="382"/>
      <c r="N68" s="382"/>
      <c r="O68" s="382"/>
      <c r="P68" s="382"/>
      <c r="Q68" s="382"/>
      <c r="R68" s="382"/>
      <c r="S68" s="382"/>
      <c r="T68" s="382"/>
      <c r="U68" s="382"/>
      <c r="V68" s="383"/>
      <c r="W68" s="387"/>
      <c r="X68" s="387"/>
    </row>
    <row r="69" spans="1:24" s="387" customFormat="1" ht="31.5" hidden="1" x14ac:dyDescent="0.25">
      <c r="A69" s="396" t="s">
        <v>365</v>
      </c>
      <c r="B69" s="397" t="s">
        <v>366</v>
      </c>
      <c r="C69" s="398">
        <f>+C71</f>
        <v>0</v>
      </c>
      <c r="D69" s="398">
        <f t="shared" ref="D69:H69" si="62">+D71</f>
        <v>0</v>
      </c>
      <c r="E69" s="398">
        <f t="shared" si="62"/>
        <v>0</v>
      </c>
      <c r="F69" s="398">
        <f t="shared" si="62"/>
        <v>0</v>
      </c>
      <c r="G69" s="398">
        <f t="shared" si="62"/>
        <v>0</v>
      </c>
      <c r="H69" s="398">
        <f t="shared" si="62"/>
        <v>0</v>
      </c>
      <c r="I69" s="398">
        <f>+I71</f>
        <v>0</v>
      </c>
      <c r="J69" s="398">
        <f t="shared" ref="J69:N69" si="63">+J71</f>
        <v>0</v>
      </c>
      <c r="K69" s="398">
        <f t="shared" si="63"/>
        <v>0</v>
      </c>
      <c r="L69" s="398">
        <f t="shared" si="63"/>
        <v>0</v>
      </c>
      <c r="M69" s="398">
        <f t="shared" si="63"/>
        <v>0</v>
      </c>
      <c r="N69" s="398">
        <f t="shared" si="63"/>
        <v>0</v>
      </c>
      <c r="O69" s="399" t="e">
        <f>+N69/H69*100</f>
        <v>#DIV/0!</v>
      </c>
      <c r="P69" s="398">
        <f>+P71</f>
        <v>0</v>
      </c>
      <c r="Q69" s="398">
        <f t="shared" ref="Q69:U69" si="64">+Q71</f>
        <v>0</v>
      </c>
      <c r="R69" s="398">
        <f t="shared" si="64"/>
        <v>0</v>
      </c>
      <c r="S69" s="398">
        <f t="shared" si="64"/>
        <v>0</v>
      </c>
      <c r="T69" s="398">
        <f t="shared" si="64"/>
        <v>0</v>
      </c>
      <c r="U69" s="398">
        <f t="shared" si="64"/>
        <v>0</v>
      </c>
      <c r="V69" s="400" t="e">
        <f>+U69/H69*100</f>
        <v>#DIV/0!</v>
      </c>
    </row>
    <row r="70" spans="1:24" hidden="1" x14ac:dyDescent="0.25">
      <c r="A70" s="401"/>
      <c r="B70" s="402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4"/>
      <c r="W70" s="387"/>
      <c r="X70" s="387"/>
    </row>
    <row r="71" spans="1:24" hidden="1" x14ac:dyDescent="0.25">
      <c r="A71" s="419" t="s">
        <v>367</v>
      </c>
      <c r="B71" s="420" t="s">
        <v>358</v>
      </c>
      <c r="C71" s="421">
        <f>+C73</f>
        <v>0</v>
      </c>
      <c r="D71" s="421">
        <f t="shared" ref="D71:H71" si="65">+D73</f>
        <v>0</v>
      </c>
      <c r="E71" s="421">
        <f t="shared" si="65"/>
        <v>0</v>
      </c>
      <c r="F71" s="421">
        <f t="shared" si="65"/>
        <v>0</v>
      </c>
      <c r="G71" s="421">
        <f t="shared" si="65"/>
        <v>0</v>
      </c>
      <c r="H71" s="421">
        <f t="shared" si="65"/>
        <v>0</v>
      </c>
      <c r="I71" s="421">
        <f>+I73</f>
        <v>0</v>
      </c>
      <c r="J71" s="421">
        <f t="shared" ref="J71:N71" si="66">+J73</f>
        <v>0</v>
      </c>
      <c r="K71" s="421">
        <f t="shared" si="66"/>
        <v>0</v>
      </c>
      <c r="L71" s="421">
        <f t="shared" si="66"/>
        <v>0</v>
      </c>
      <c r="M71" s="421">
        <f t="shared" si="66"/>
        <v>0</v>
      </c>
      <c r="N71" s="421">
        <f t="shared" si="66"/>
        <v>0</v>
      </c>
      <c r="O71" s="422" t="e">
        <f>+N71/H71*100</f>
        <v>#DIV/0!</v>
      </c>
      <c r="P71" s="421">
        <f>+P73</f>
        <v>0</v>
      </c>
      <c r="Q71" s="421">
        <f t="shared" ref="Q71:U71" si="67">+Q73</f>
        <v>0</v>
      </c>
      <c r="R71" s="421">
        <f t="shared" si="67"/>
        <v>0</v>
      </c>
      <c r="S71" s="421">
        <f t="shared" si="67"/>
        <v>0</v>
      </c>
      <c r="T71" s="421">
        <f t="shared" si="67"/>
        <v>0</v>
      </c>
      <c r="U71" s="421">
        <f t="shared" si="67"/>
        <v>0</v>
      </c>
      <c r="V71" s="423" t="e">
        <f t="shared" ref="V71" si="68">+U71/H71*100</f>
        <v>#DIV/0!</v>
      </c>
      <c r="W71" s="387"/>
      <c r="X71" s="387"/>
    </row>
    <row r="72" spans="1:24" hidden="1" x14ac:dyDescent="0.25">
      <c r="A72" s="410"/>
      <c r="B72" s="411"/>
      <c r="C72" s="382"/>
      <c r="D72" s="382"/>
      <c r="E72" s="382"/>
      <c r="F72" s="382"/>
      <c r="G72" s="382"/>
      <c r="H72" s="382"/>
      <c r="I72" s="382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382"/>
      <c r="V72" s="383"/>
      <c r="W72" s="387"/>
      <c r="X72" s="387"/>
    </row>
    <row r="73" spans="1:24" hidden="1" x14ac:dyDescent="0.25">
      <c r="A73" s="401" t="s">
        <v>368</v>
      </c>
      <c r="B73" s="402" t="s">
        <v>369</v>
      </c>
      <c r="C73" s="403">
        <f>+C74</f>
        <v>0</v>
      </c>
      <c r="D73" s="403">
        <f t="shared" ref="D73:U73" si="69">+D74</f>
        <v>0</v>
      </c>
      <c r="E73" s="403">
        <f t="shared" si="69"/>
        <v>0</v>
      </c>
      <c r="F73" s="403">
        <f t="shared" si="69"/>
        <v>0</v>
      </c>
      <c r="G73" s="403">
        <f t="shared" si="69"/>
        <v>0</v>
      </c>
      <c r="H73" s="403">
        <f t="shared" si="69"/>
        <v>0</v>
      </c>
      <c r="I73" s="403">
        <f>+I74</f>
        <v>0</v>
      </c>
      <c r="J73" s="403">
        <f t="shared" si="69"/>
        <v>0</v>
      </c>
      <c r="K73" s="403">
        <f t="shared" si="69"/>
        <v>0</v>
      </c>
      <c r="L73" s="403">
        <f t="shared" si="69"/>
        <v>0</v>
      </c>
      <c r="M73" s="403">
        <f t="shared" si="69"/>
        <v>0</v>
      </c>
      <c r="N73" s="403">
        <f t="shared" si="69"/>
        <v>0</v>
      </c>
      <c r="O73" s="412" t="e">
        <f>+N73/H73*100</f>
        <v>#DIV/0!</v>
      </c>
      <c r="P73" s="403">
        <f>+P74</f>
        <v>0</v>
      </c>
      <c r="Q73" s="403">
        <f t="shared" si="69"/>
        <v>0</v>
      </c>
      <c r="R73" s="403">
        <f t="shared" si="69"/>
        <v>0</v>
      </c>
      <c r="S73" s="403">
        <f t="shared" si="69"/>
        <v>0</v>
      </c>
      <c r="T73" s="403">
        <f t="shared" si="69"/>
        <v>0</v>
      </c>
      <c r="U73" s="403">
        <f t="shared" si="69"/>
        <v>0</v>
      </c>
      <c r="V73" s="413" t="e">
        <f t="shared" ref="V73:V77" si="70">+U73/H73*100</f>
        <v>#DIV/0!</v>
      </c>
      <c r="W73" s="387"/>
      <c r="X73" s="387"/>
    </row>
    <row r="74" spans="1:24" ht="31.5" hidden="1" x14ac:dyDescent="0.25">
      <c r="A74" s="410" t="s">
        <v>10</v>
      </c>
      <c r="B74" s="411" t="s">
        <v>11</v>
      </c>
      <c r="C74" s="382">
        <f>SUM(C75:C77)</f>
        <v>0</v>
      </c>
      <c r="D74" s="382">
        <f t="shared" ref="D74:H74" si="71">SUM(D75:D77)</f>
        <v>0</v>
      </c>
      <c r="E74" s="382">
        <f t="shared" si="71"/>
        <v>0</v>
      </c>
      <c r="F74" s="382">
        <f t="shared" si="71"/>
        <v>0</v>
      </c>
      <c r="G74" s="382">
        <f t="shared" si="71"/>
        <v>0</v>
      </c>
      <c r="H74" s="382">
        <f t="shared" si="71"/>
        <v>0</v>
      </c>
      <c r="I74" s="382">
        <f>SUM(I75:I77)</f>
        <v>0</v>
      </c>
      <c r="J74" s="382">
        <f t="shared" ref="J74:N74" si="72">SUM(J75:J77)</f>
        <v>0</v>
      </c>
      <c r="K74" s="382">
        <f t="shared" si="72"/>
        <v>0</v>
      </c>
      <c r="L74" s="382">
        <f t="shared" si="72"/>
        <v>0</v>
      </c>
      <c r="M74" s="382">
        <f t="shared" si="72"/>
        <v>0</v>
      </c>
      <c r="N74" s="382">
        <f t="shared" si="72"/>
        <v>0</v>
      </c>
      <c r="O74" s="417" t="e">
        <f>+N74/H74*100</f>
        <v>#DIV/0!</v>
      </c>
      <c r="P74" s="382">
        <f>SUM(P75:P77)</f>
        <v>0</v>
      </c>
      <c r="Q74" s="382">
        <f t="shared" ref="Q74:U74" si="73">SUM(Q75:Q77)</f>
        <v>0</v>
      </c>
      <c r="R74" s="382">
        <f t="shared" si="73"/>
        <v>0</v>
      </c>
      <c r="S74" s="382">
        <f t="shared" si="73"/>
        <v>0</v>
      </c>
      <c r="T74" s="382">
        <f t="shared" si="73"/>
        <v>0</v>
      </c>
      <c r="U74" s="382">
        <f t="shared" si="73"/>
        <v>0</v>
      </c>
      <c r="V74" s="413" t="e">
        <f t="shared" si="70"/>
        <v>#DIV/0!</v>
      </c>
      <c r="W74" s="387"/>
      <c r="X74" s="387"/>
    </row>
    <row r="75" spans="1:24" hidden="1" x14ac:dyDescent="0.25">
      <c r="A75" s="410" t="s">
        <v>370</v>
      </c>
      <c r="B75" s="415" t="s">
        <v>371</v>
      </c>
      <c r="C75" s="382"/>
      <c r="D75" s="382"/>
      <c r="E75" s="382"/>
      <c r="F75" s="382"/>
      <c r="G75" s="382"/>
      <c r="H75" s="382">
        <f>SUM(C75:G75)</f>
        <v>0</v>
      </c>
      <c r="I75" s="382"/>
      <c r="J75" s="382"/>
      <c r="K75" s="382"/>
      <c r="L75" s="382"/>
      <c r="M75" s="382"/>
      <c r="N75" s="382">
        <f t="shared" ref="N75:N77" si="74">SUM(I75:M75)</f>
        <v>0</v>
      </c>
      <c r="O75" s="412" t="e">
        <f t="shared" ref="O75:O77" si="75">+N75/H75*100</f>
        <v>#DIV/0!</v>
      </c>
      <c r="P75" s="382">
        <f t="shared" ref="P75:T77" si="76">+C75-I75</f>
        <v>0</v>
      </c>
      <c r="Q75" s="382">
        <f t="shared" si="76"/>
        <v>0</v>
      </c>
      <c r="R75" s="382">
        <f t="shared" si="76"/>
        <v>0</v>
      </c>
      <c r="S75" s="382">
        <f t="shared" si="76"/>
        <v>0</v>
      </c>
      <c r="T75" s="382">
        <f t="shared" si="76"/>
        <v>0</v>
      </c>
      <c r="U75" s="382">
        <f t="shared" ref="U75:U77" si="77">SUM(P75:T75)</f>
        <v>0</v>
      </c>
      <c r="V75" s="413" t="e">
        <f t="shared" si="70"/>
        <v>#DIV/0!</v>
      </c>
      <c r="W75" s="387"/>
      <c r="X75" s="387"/>
    </row>
    <row r="76" spans="1:24" hidden="1" x14ac:dyDescent="0.25">
      <c r="A76" s="410" t="s">
        <v>372</v>
      </c>
      <c r="B76" s="414" t="s">
        <v>373</v>
      </c>
      <c r="C76" s="382"/>
      <c r="D76" s="382"/>
      <c r="E76" s="382"/>
      <c r="F76" s="382"/>
      <c r="G76" s="382"/>
      <c r="H76" s="382">
        <f>SUM(C76:G76)</f>
        <v>0</v>
      </c>
      <c r="I76" s="382"/>
      <c r="J76" s="382"/>
      <c r="K76" s="382"/>
      <c r="L76" s="382"/>
      <c r="M76" s="382"/>
      <c r="N76" s="382">
        <f t="shared" si="74"/>
        <v>0</v>
      </c>
      <c r="O76" s="412" t="e">
        <f t="shared" si="75"/>
        <v>#DIV/0!</v>
      </c>
      <c r="P76" s="382">
        <f t="shared" si="76"/>
        <v>0</v>
      </c>
      <c r="Q76" s="382">
        <f t="shared" si="76"/>
        <v>0</v>
      </c>
      <c r="R76" s="382">
        <f t="shared" si="76"/>
        <v>0</v>
      </c>
      <c r="S76" s="382">
        <f t="shared" si="76"/>
        <v>0</v>
      </c>
      <c r="T76" s="382">
        <f t="shared" si="76"/>
        <v>0</v>
      </c>
      <c r="U76" s="382">
        <f t="shared" si="77"/>
        <v>0</v>
      </c>
      <c r="V76" s="413" t="e">
        <f t="shared" si="70"/>
        <v>#DIV/0!</v>
      </c>
      <c r="W76" s="387"/>
      <c r="X76" s="387"/>
    </row>
    <row r="77" spans="1:24" hidden="1" x14ac:dyDescent="0.25">
      <c r="A77" s="410" t="s">
        <v>374</v>
      </c>
      <c r="B77" s="424" t="s">
        <v>375</v>
      </c>
      <c r="C77" s="382"/>
      <c r="D77" s="382"/>
      <c r="E77" s="382"/>
      <c r="F77" s="382"/>
      <c r="G77" s="382"/>
      <c r="H77" s="382">
        <f>SUM(C77:G77)</f>
        <v>0</v>
      </c>
      <c r="I77" s="382"/>
      <c r="J77" s="382"/>
      <c r="K77" s="382"/>
      <c r="L77" s="382"/>
      <c r="M77" s="382"/>
      <c r="N77" s="382">
        <f t="shared" si="74"/>
        <v>0</v>
      </c>
      <c r="O77" s="412" t="e">
        <f t="shared" si="75"/>
        <v>#DIV/0!</v>
      </c>
      <c r="P77" s="382">
        <f t="shared" si="76"/>
        <v>0</v>
      </c>
      <c r="Q77" s="382">
        <f t="shared" si="76"/>
        <v>0</v>
      </c>
      <c r="R77" s="382">
        <f t="shared" si="76"/>
        <v>0</v>
      </c>
      <c r="S77" s="382">
        <f t="shared" si="76"/>
        <v>0</v>
      </c>
      <c r="T77" s="382">
        <f t="shared" si="76"/>
        <v>0</v>
      </c>
      <c r="U77" s="382">
        <f t="shared" si="77"/>
        <v>0</v>
      </c>
      <c r="V77" s="413" t="e">
        <f t="shared" si="70"/>
        <v>#DIV/0!</v>
      </c>
      <c r="W77" s="387"/>
      <c r="X77" s="387"/>
    </row>
    <row r="78" spans="1:24" hidden="1" x14ac:dyDescent="0.25">
      <c r="A78" s="410"/>
      <c r="B78" s="424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382"/>
      <c r="Q78" s="382"/>
      <c r="R78" s="382"/>
      <c r="S78" s="382"/>
      <c r="T78" s="382"/>
      <c r="U78" s="382"/>
      <c r="V78" s="383"/>
      <c r="W78" s="387"/>
      <c r="X78" s="387"/>
    </row>
    <row r="79" spans="1:24" s="387" customFormat="1" hidden="1" x14ac:dyDescent="0.25">
      <c r="A79" s="396" t="s">
        <v>376</v>
      </c>
      <c r="B79" s="397" t="s">
        <v>377</v>
      </c>
      <c r="C79" s="398">
        <f>+C81</f>
        <v>0</v>
      </c>
      <c r="D79" s="398">
        <f t="shared" ref="D79:H79" si="78">+D81</f>
        <v>0</v>
      </c>
      <c r="E79" s="398">
        <f t="shared" si="78"/>
        <v>0</v>
      </c>
      <c r="F79" s="398">
        <f t="shared" si="78"/>
        <v>0</v>
      </c>
      <c r="G79" s="398">
        <f t="shared" si="78"/>
        <v>0</v>
      </c>
      <c r="H79" s="398">
        <f t="shared" si="78"/>
        <v>0</v>
      </c>
      <c r="I79" s="398">
        <f>+I81</f>
        <v>0</v>
      </c>
      <c r="J79" s="398">
        <f t="shared" ref="J79:N79" si="79">+J81</f>
        <v>0</v>
      </c>
      <c r="K79" s="398">
        <f t="shared" si="79"/>
        <v>0</v>
      </c>
      <c r="L79" s="398">
        <f t="shared" si="79"/>
        <v>0</v>
      </c>
      <c r="M79" s="398">
        <f t="shared" si="79"/>
        <v>0</v>
      </c>
      <c r="N79" s="398">
        <f t="shared" si="79"/>
        <v>0</v>
      </c>
      <c r="O79" s="399" t="e">
        <f>+N79/H79*100</f>
        <v>#DIV/0!</v>
      </c>
      <c r="P79" s="398">
        <f>+P81</f>
        <v>0</v>
      </c>
      <c r="Q79" s="398">
        <f t="shared" ref="Q79:U79" si="80">+Q81</f>
        <v>0</v>
      </c>
      <c r="R79" s="398">
        <f t="shared" si="80"/>
        <v>0</v>
      </c>
      <c r="S79" s="398">
        <f t="shared" si="80"/>
        <v>0</v>
      </c>
      <c r="T79" s="398">
        <f t="shared" si="80"/>
        <v>0</v>
      </c>
      <c r="U79" s="398">
        <f t="shared" si="80"/>
        <v>0</v>
      </c>
      <c r="V79" s="400" t="e">
        <f>+U79/H79*100</f>
        <v>#DIV/0!</v>
      </c>
    </row>
    <row r="80" spans="1:24" hidden="1" x14ac:dyDescent="0.25">
      <c r="A80" s="401"/>
      <c r="B80" s="402"/>
      <c r="C80" s="403"/>
      <c r="D80" s="403"/>
      <c r="E80" s="403"/>
      <c r="F80" s="403"/>
      <c r="G80" s="403"/>
      <c r="H80" s="403"/>
      <c r="I80" s="403"/>
      <c r="J80" s="403"/>
      <c r="K80" s="403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4"/>
      <c r="W80" s="387"/>
      <c r="X80" s="387"/>
    </row>
    <row r="81" spans="1:24" s="387" customFormat="1" hidden="1" x14ac:dyDescent="0.25">
      <c r="A81" s="405" t="s">
        <v>378</v>
      </c>
      <c r="B81" s="406" t="s">
        <v>358</v>
      </c>
      <c r="C81" s="407">
        <f>+C83+C91</f>
        <v>0</v>
      </c>
      <c r="D81" s="407">
        <f t="shared" ref="D81:H81" si="81">+D83+D91</f>
        <v>0</v>
      </c>
      <c r="E81" s="407">
        <f t="shared" si="81"/>
        <v>0</v>
      </c>
      <c r="F81" s="407">
        <f t="shared" si="81"/>
        <v>0</v>
      </c>
      <c r="G81" s="407">
        <f t="shared" si="81"/>
        <v>0</v>
      </c>
      <c r="H81" s="407">
        <f t="shared" si="81"/>
        <v>0</v>
      </c>
      <c r="I81" s="407">
        <f>+I83+I91</f>
        <v>0</v>
      </c>
      <c r="J81" s="407">
        <f t="shared" ref="J81:N81" si="82">+J83+J91</f>
        <v>0</v>
      </c>
      <c r="K81" s="407">
        <f t="shared" si="82"/>
        <v>0</v>
      </c>
      <c r="L81" s="407">
        <f t="shared" si="82"/>
        <v>0</v>
      </c>
      <c r="M81" s="407">
        <f t="shared" si="82"/>
        <v>0</v>
      </c>
      <c r="N81" s="407">
        <f t="shared" si="82"/>
        <v>0</v>
      </c>
      <c r="O81" s="408" t="e">
        <f>+N81/H81*100</f>
        <v>#DIV/0!</v>
      </c>
      <c r="P81" s="407">
        <f>+P83+P91</f>
        <v>0</v>
      </c>
      <c r="Q81" s="407">
        <f t="shared" ref="Q81:U81" si="83">+Q83+Q91</f>
        <v>0</v>
      </c>
      <c r="R81" s="407">
        <f t="shared" si="83"/>
        <v>0</v>
      </c>
      <c r="S81" s="407">
        <f t="shared" si="83"/>
        <v>0</v>
      </c>
      <c r="T81" s="407">
        <f t="shared" si="83"/>
        <v>0</v>
      </c>
      <c r="U81" s="407">
        <f t="shared" si="83"/>
        <v>0</v>
      </c>
      <c r="V81" s="409" t="e">
        <f t="shared" ref="V81" si="84">+U81/H81*100</f>
        <v>#DIV/0!</v>
      </c>
    </row>
    <row r="82" spans="1:24" hidden="1" x14ac:dyDescent="0.25">
      <c r="A82" s="410"/>
      <c r="B82" s="411"/>
      <c r="C82" s="382"/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383"/>
      <c r="W82" s="387"/>
      <c r="X82" s="387"/>
    </row>
    <row r="83" spans="1:24" ht="31.5" hidden="1" x14ac:dyDescent="0.25">
      <c r="A83" s="401" t="s">
        <v>379</v>
      </c>
      <c r="B83" s="402" t="s">
        <v>380</v>
      </c>
      <c r="C83" s="403">
        <f>+C84</f>
        <v>0</v>
      </c>
      <c r="D83" s="403">
        <f t="shared" ref="D83:U83" si="85">+D84</f>
        <v>0</v>
      </c>
      <c r="E83" s="403">
        <f t="shared" si="85"/>
        <v>0</v>
      </c>
      <c r="F83" s="403">
        <f t="shared" si="85"/>
        <v>0</v>
      </c>
      <c r="G83" s="403">
        <f t="shared" si="85"/>
        <v>0</v>
      </c>
      <c r="H83" s="403">
        <f t="shared" si="85"/>
        <v>0</v>
      </c>
      <c r="I83" s="403">
        <f>+I84</f>
        <v>0</v>
      </c>
      <c r="J83" s="403">
        <f t="shared" si="85"/>
        <v>0</v>
      </c>
      <c r="K83" s="403">
        <f t="shared" si="85"/>
        <v>0</v>
      </c>
      <c r="L83" s="403">
        <f t="shared" si="85"/>
        <v>0</v>
      </c>
      <c r="M83" s="403">
        <f t="shared" si="85"/>
        <v>0</v>
      </c>
      <c r="N83" s="403">
        <f t="shared" si="85"/>
        <v>0</v>
      </c>
      <c r="O83" s="412" t="e">
        <f>+N83/H83*100</f>
        <v>#DIV/0!</v>
      </c>
      <c r="P83" s="403">
        <f>+P84</f>
        <v>0</v>
      </c>
      <c r="Q83" s="403">
        <f t="shared" si="85"/>
        <v>0</v>
      </c>
      <c r="R83" s="403">
        <f t="shared" si="85"/>
        <v>0</v>
      </c>
      <c r="S83" s="403">
        <f t="shared" si="85"/>
        <v>0</v>
      </c>
      <c r="T83" s="403">
        <f t="shared" si="85"/>
        <v>0</v>
      </c>
      <c r="U83" s="403">
        <f t="shared" si="85"/>
        <v>0</v>
      </c>
      <c r="V83" s="413" t="e">
        <f t="shared" ref="V83:V89" si="86">+U83/H83*100</f>
        <v>#DIV/0!</v>
      </c>
      <c r="W83" s="387"/>
      <c r="X83" s="387"/>
    </row>
    <row r="84" spans="1:24" ht="31.5" hidden="1" x14ac:dyDescent="0.25">
      <c r="A84" s="410" t="s">
        <v>10</v>
      </c>
      <c r="B84" s="411" t="s">
        <v>11</v>
      </c>
      <c r="C84" s="382">
        <f>SUM(C85:C89)</f>
        <v>0</v>
      </c>
      <c r="D84" s="382">
        <f t="shared" ref="D84:H84" si="87">SUM(D85:D89)</f>
        <v>0</v>
      </c>
      <c r="E84" s="382">
        <f t="shared" si="87"/>
        <v>0</v>
      </c>
      <c r="F84" s="382">
        <f t="shared" si="87"/>
        <v>0</v>
      </c>
      <c r="G84" s="382">
        <f t="shared" si="87"/>
        <v>0</v>
      </c>
      <c r="H84" s="382">
        <f t="shared" si="87"/>
        <v>0</v>
      </c>
      <c r="I84" s="382">
        <f>SUM(I85:I89)</f>
        <v>0</v>
      </c>
      <c r="J84" s="382">
        <f t="shared" ref="J84:N84" si="88">SUM(J85:J89)</f>
        <v>0</v>
      </c>
      <c r="K84" s="382">
        <f t="shared" si="88"/>
        <v>0</v>
      </c>
      <c r="L84" s="382">
        <f t="shared" si="88"/>
        <v>0</v>
      </c>
      <c r="M84" s="382">
        <f t="shared" si="88"/>
        <v>0</v>
      </c>
      <c r="N84" s="382">
        <f t="shared" si="88"/>
        <v>0</v>
      </c>
      <c r="O84" s="417" t="e">
        <f>+N84/H84*100</f>
        <v>#DIV/0!</v>
      </c>
      <c r="P84" s="382">
        <f>SUM(P85:P89)</f>
        <v>0</v>
      </c>
      <c r="Q84" s="382">
        <f t="shared" ref="Q84:U84" si="89">SUM(Q85:Q89)</f>
        <v>0</v>
      </c>
      <c r="R84" s="382">
        <f t="shared" si="89"/>
        <v>0</v>
      </c>
      <c r="S84" s="382">
        <f t="shared" si="89"/>
        <v>0</v>
      </c>
      <c r="T84" s="382">
        <f t="shared" si="89"/>
        <v>0</v>
      </c>
      <c r="U84" s="382">
        <f t="shared" si="89"/>
        <v>0</v>
      </c>
      <c r="V84" s="413" t="e">
        <f t="shared" si="86"/>
        <v>#DIV/0!</v>
      </c>
      <c r="W84" s="387"/>
      <c r="X84" s="387"/>
    </row>
    <row r="85" spans="1:24" hidden="1" x14ac:dyDescent="0.25">
      <c r="A85" s="410" t="s">
        <v>381</v>
      </c>
      <c r="B85" s="414" t="s">
        <v>382</v>
      </c>
      <c r="C85" s="382"/>
      <c r="D85" s="382"/>
      <c r="E85" s="382"/>
      <c r="F85" s="382"/>
      <c r="G85" s="382"/>
      <c r="H85" s="382">
        <f>SUM(C85:G85)</f>
        <v>0</v>
      </c>
      <c r="I85" s="382"/>
      <c r="J85" s="382"/>
      <c r="K85" s="382"/>
      <c r="L85" s="382"/>
      <c r="M85" s="382"/>
      <c r="N85" s="382">
        <f t="shared" ref="N85:N89" si="90">SUM(I85:M85)</f>
        <v>0</v>
      </c>
      <c r="O85" s="412" t="e">
        <f t="shared" ref="O85:O89" si="91">+N85/H85*100</f>
        <v>#DIV/0!</v>
      </c>
      <c r="P85" s="382">
        <f t="shared" ref="P85:T89" si="92">+C85-I85</f>
        <v>0</v>
      </c>
      <c r="Q85" s="382">
        <f t="shared" si="92"/>
        <v>0</v>
      </c>
      <c r="R85" s="382">
        <f t="shared" si="92"/>
        <v>0</v>
      </c>
      <c r="S85" s="382">
        <f t="shared" si="92"/>
        <v>0</v>
      </c>
      <c r="T85" s="382">
        <f t="shared" si="92"/>
        <v>0</v>
      </c>
      <c r="U85" s="382">
        <f t="shared" ref="U85:U89" si="93">SUM(P85:T85)</f>
        <v>0</v>
      </c>
      <c r="V85" s="413" t="e">
        <f t="shared" si="86"/>
        <v>#DIV/0!</v>
      </c>
      <c r="W85" s="387"/>
      <c r="X85" s="387"/>
    </row>
    <row r="86" spans="1:24" hidden="1" x14ac:dyDescent="0.25">
      <c r="A86" s="410" t="s">
        <v>383</v>
      </c>
      <c r="B86" s="414" t="s">
        <v>384</v>
      </c>
      <c r="C86" s="382"/>
      <c r="D86" s="382"/>
      <c r="E86" s="382"/>
      <c r="F86" s="382"/>
      <c r="G86" s="382"/>
      <c r="H86" s="382">
        <f>SUM(C86:G86)</f>
        <v>0</v>
      </c>
      <c r="I86" s="382"/>
      <c r="J86" s="382"/>
      <c r="K86" s="382"/>
      <c r="L86" s="382"/>
      <c r="M86" s="382"/>
      <c r="N86" s="382">
        <f t="shared" si="90"/>
        <v>0</v>
      </c>
      <c r="O86" s="412" t="e">
        <f t="shared" si="91"/>
        <v>#DIV/0!</v>
      </c>
      <c r="P86" s="382">
        <f t="shared" si="92"/>
        <v>0</v>
      </c>
      <c r="Q86" s="382">
        <f t="shared" si="92"/>
        <v>0</v>
      </c>
      <c r="R86" s="382">
        <f t="shared" si="92"/>
        <v>0</v>
      </c>
      <c r="S86" s="382">
        <f t="shared" si="92"/>
        <v>0</v>
      </c>
      <c r="T86" s="382">
        <f t="shared" si="92"/>
        <v>0</v>
      </c>
      <c r="U86" s="382">
        <f t="shared" si="93"/>
        <v>0</v>
      </c>
      <c r="V86" s="413" t="e">
        <f t="shared" si="86"/>
        <v>#DIV/0!</v>
      </c>
      <c r="W86" s="387"/>
      <c r="X86" s="387"/>
    </row>
    <row r="87" spans="1:24" hidden="1" x14ac:dyDescent="0.25">
      <c r="A87" s="410" t="s">
        <v>385</v>
      </c>
      <c r="B87" s="414" t="s">
        <v>386</v>
      </c>
      <c r="C87" s="382"/>
      <c r="D87" s="382"/>
      <c r="E87" s="382"/>
      <c r="F87" s="382"/>
      <c r="G87" s="382"/>
      <c r="H87" s="382">
        <f>SUM(C87:G87)</f>
        <v>0</v>
      </c>
      <c r="I87" s="382"/>
      <c r="J87" s="382"/>
      <c r="K87" s="382"/>
      <c r="L87" s="382"/>
      <c r="M87" s="382"/>
      <c r="N87" s="382">
        <f t="shared" si="90"/>
        <v>0</v>
      </c>
      <c r="O87" s="412" t="e">
        <f t="shared" si="91"/>
        <v>#DIV/0!</v>
      </c>
      <c r="P87" s="382">
        <f t="shared" si="92"/>
        <v>0</v>
      </c>
      <c r="Q87" s="382">
        <f t="shared" si="92"/>
        <v>0</v>
      </c>
      <c r="R87" s="382">
        <f t="shared" si="92"/>
        <v>0</v>
      </c>
      <c r="S87" s="382">
        <f t="shared" si="92"/>
        <v>0</v>
      </c>
      <c r="T87" s="382">
        <f t="shared" si="92"/>
        <v>0</v>
      </c>
      <c r="U87" s="382">
        <f t="shared" si="93"/>
        <v>0</v>
      </c>
      <c r="V87" s="413" t="e">
        <f t="shared" si="86"/>
        <v>#DIV/0!</v>
      </c>
      <c r="W87" s="387"/>
      <c r="X87" s="387"/>
    </row>
    <row r="88" spans="1:24" hidden="1" x14ac:dyDescent="0.25">
      <c r="A88" s="410" t="s">
        <v>387</v>
      </c>
      <c r="B88" s="414" t="s">
        <v>388</v>
      </c>
      <c r="C88" s="382"/>
      <c r="D88" s="382"/>
      <c r="E88" s="382"/>
      <c r="F88" s="382"/>
      <c r="G88" s="382"/>
      <c r="H88" s="382">
        <f>SUM(C88:G88)</f>
        <v>0</v>
      </c>
      <c r="I88" s="382"/>
      <c r="J88" s="382"/>
      <c r="K88" s="382"/>
      <c r="L88" s="382"/>
      <c r="M88" s="382"/>
      <c r="N88" s="382">
        <f t="shared" si="90"/>
        <v>0</v>
      </c>
      <c r="O88" s="412" t="e">
        <f t="shared" si="91"/>
        <v>#DIV/0!</v>
      </c>
      <c r="P88" s="382">
        <f t="shared" si="92"/>
        <v>0</v>
      </c>
      <c r="Q88" s="382">
        <f t="shared" si="92"/>
        <v>0</v>
      </c>
      <c r="R88" s="382">
        <f t="shared" si="92"/>
        <v>0</v>
      </c>
      <c r="S88" s="382">
        <f t="shared" si="92"/>
        <v>0</v>
      </c>
      <c r="T88" s="382">
        <f t="shared" si="92"/>
        <v>0</v>
      </c>
      <c r="U88" s="382">
        <f t="shared" si="93"/>
        <v>0</v>
      </c>
      <c r="V88" s="413" t="e">
        <f t="shared" si="86"/>
        <v>#DIV/0!</v>
      </c>
      <c r="W88" s="387"/>
      <c r="X88" s="387"/>
    </row>
    <row r="89" spans="1:24" hidden="1" x14ac:dyDescent="0.25">
      <c r="A89" s="410" t="s">
        <v>389</v>
      </c>
      <c r="B89" s="414" t="s">
        <v>390</v>
      </c>
      <c r="C89" s="382"/>
      <c r="D89" s="382"/>
      <c r="E89" s="382"/>
      <c r="F89" s="382"/>
      <c r="G89" s="382"/>
      <c r="H89" s="382">
        <f>SUM(C89:G89)</f>
        <v>0</v>
      </c>
      <c r="I89" s="382"/>
      <c r="J89" s="382"/>
      <c r="K89" s="382"/>
      <c r="L89" s="382"/>
      <c r="M89" s="382"/>
      <c r="N89" s="382">
        <f t="shared" si="90"/>
        <v>0</v>
      </c>
      <c r="O89" s="412" t="e">
        <f t="shared" si="91"/>
        <v>#DIV/0!</v>
      </c>
      <c r="P89" s="382">
        <f t="shared" si="92"/>
        <v>0</v>
      </c>
      <c r="Q89" s="382">
        <f t="shared" si="92"/>
        <v>0</v>
      </c>
      <c r="R89" s="382">
        <f t="shared" si="92"/>
        <v>0</v>
      </c>
      <c r="S89" s="382">
        <f t="shared" si="92"/>
        <v>0</v>
      </c>
      <c r="T89" s="382">
        <f t="shared" si="92"/>
        <v>0</v>
      </c>
      <c r="U89" s="382">
        <f t="shared" si="93"/>
        <v>0</v>
      </c>
      <c r="V89" s="413" t="e">
        <f t="shared" si="86"/>
        <v>#DIV/0!</v>
      </c>
      <c r="W89" s="387"/>
      <c r="X89" s="387"/>
    </row>
    <row r="90" spans="1:24" hidden="1" x14ac:dyDescent="0.25">
      <c r="A90" s="410"/>
      <c r="B90" s="414"/>
      <c r="C90" s="382"/>
      <c r="D90" s="382"/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  <c r="P90" s="382"/>
      <c r="Q90" s="382"/>
      <c r="R90" s="382"/>
      <c r="S90" s="382"/>
      <c r="T90" s="382"/>
      <c r="U90" s="382"/>
      <c r="V90" s="383"/>
      <c r="W90" s="387"/>
      <c r="X90" s="387"/>
    </row>
    <row r="91" spans="1:24" ht="31.5" hidden="1" x14ac:dyDescent="0.25">
      <c r="A91" s="401" t="s">
        <v>391</v>
      </c>
      <c r="B91" s="402" t="s">
        <v>392</v>
      </c>
      <c r="C91" s="403">
        <f>+C92</f>
        <v>0</v>
      </c>
      <c r="D91" s="403">
        <f t="shared" ref="D91:U92" si="94">+D92</f>
        <v>0</v>
      </c>
      <c r="E91" s="403">
        <f t="shared" si="94"/>
        <v>0</v>
      </c>
      <c r="F91" s="403">
        <f t="shared" si="94"/>
        <v>0</v>
      </c>
      <c r="G91" s="403">
        <f t="shared" si="94"/>
        <v>0</v>
      </c>
      <c r="H91" s="403">
        <f t="shared" si="94"/>
        <v>0</v>
      </c>
      <c r="I91" s="403">
        <f>+I92</f>
        <v>0</v>
      </c>
      <c r="J91" s="403">
        <f t="shared" si="94"/>
        <v>0</v>
      </c>
      <c r="K91" s="403">
        <f t="shared" si="94"/>
        <v>0</v>
      </c>
      <c r="L91" s="403">
        <f t="shared" si="94"/>
        <v>0</v>
      </c>
      <c r="M91" s="403">
        <f t="shared" si="94"/>
        <v>0</v>
      </c>
      <c r="N91" s="403">
        <f t="shared" si="94"/>
        <v>0</v>
      </c>
      <c r="O91" s="412" t="e">
        <f>+N91/H91*100</f>
        <v>#DIV/0!</v>
      </c>
      <c r="P91" s="403">
        <f>+P92</f>
        <v>0</v>
      </c>
      <c r="Q91" s="403">
        <f t="shared" si="94"/>
        <v>0</v>
      </c>
      <c r="R91" s="403">
        <f t="shared" si="94"/>
        <v>0</v>
      </c>
      <c r="S91" s="403">
        <f t="shared" si="94"/>
        <v>0</v>
      </c>
      <c r="T91" s="403">
        <f t="shared" si="94"/>
        <v>0</v>
      </c>
      <c r="U91" s="403">
        <f t="shared" si="94"/>
        <v>0</v>
      </c>
      <c r="V91" s="413" t="e">
        <f t="shared" ref="V91:V92" si="95">+U91/H91*100</f>
        <v>#DIV/0!</v>
      </c>
      <c r="W91" s="387"/>
      <c r="X91" s="387"/>
    </row>
    <row r="92" spans="1:24" ht="31.5" hidden="1" x14ac:dyDescent="0.25">
      <c r="A92" s="410" t="s">
        <v>10</v>
      </c>
      <c r="B92" s="411" t="s">
        <v>11</v>
      </c>
      <c r="C92" s="382">
        <f>+C93</f>
        <v>0</v>
      </c>
      <c r="D92" s="382">
        <f t="shared" si="94"/>
        <v>0</v>
      </c>
      <c r="E92" s="382">
        <f t="shared" si="94"/>
        <v>0</v>
      </c>
      <c r="F92" s="382">
        <f t="shared" si="94"/>
        <v>0</v>
      </c>
      <c r="G92" s="382">
        <f t="shared" si="94"/>
        <v>0</v>
      </c>
      <c r="H92" s="382">
        <f t="shared" si="94"/>
        <v>0</v>
      </c>
      <c r="I92" s="382">
        <f>+I93</f>
        <v>0</v>
      </c>
      <c r="J92" s="382">
        <f t="shared" si="94"/>
        <v>0</v>
      </c>
      <c r="K92" s="382">
        <f t="shared" si="94"/>
        <v>0</v>
      </c>
      <c r="L92" s="382">
        <f t="shared" si="94"/>
        <v>0</v>
      </c>
      <c r="M92" s="382">
        <f t="shared" si="94"/>
        <v>0</v>
      </c>
      <c r="N92" s="382">
        <f t="shared" si="94"/>
        <v>0</v>
      </c>
      <c r="O92" s="417" t="e">
        <f>+N92/H92*100</f>
        <v>#DIV/0!</v>
      </c>
      <c r="P92" s="382">
        <f>+P93</f>
        <v>0</v>
      </c>
      <c r="Q92" s="382">
        <f t="shared" si="94"/>
        <v>0</v>
      </c>
      <c r="R92" s="382">
        <f t="shared" si="94"/>
        <v>0</v>
      </c>
      <c r="S92" s="382">
        <f t="shared" si="94"/>
        <v>0</v>
      </c>
      <c r="T92" s="382">
        <f t="shared" si="94"/>
        <v>0</v>
      </c>
      <c r="U92" s="382">
        <f t="shared" si="94"/>
        <v>0</v>
      </c>
      <c r="V92" s="413" t="e">
        <f t="shared" si="95"/>
        <v>#DIV/0!</v>
      </c>
      <c r="W92" s="387"/>
      <c r="X92" s="387"/>
    </row>
    <row r="93" spans="1:24" ht="31.5" hidden="1" x14ac:dyDescent="0.25">
      <c r="A93" s="410" t="s">
        <v>393</v>
      </c>
      <c r="B93" s="414" t="s">
        <v>394</v>
      </c>
      <c r="C93" s="382"/>
      <c r="D93" s="382"/>
      <c r="E93" s="382"/>
      <c r="F93" s="382"/>
      <c r="G93" s="382"/>
      <c r="H93" s="382">
        <f>SUM(C93:G93)</f>
        <v>0</v>
      </c>
      <c r="I93" s="382"/>
      <c r="J93" s="382"/>
      <c r="K93" s="382"/>
      <c r="L93" s="382"/>
      <c r="M93" s="382"/>
      <c r="N93" s="382">
        <f t="shared" ref="N93" si="96">SUM(I93:M93)</f>
        <v>0</v>
      </c>
      <c r="O93" s="412" t="e">
        <f>+N93/H93*100</f>
        <v>#DIV/0!</v>
      </c>
      <c r="P93" s="382">
        <f>+C93-I93</f>
        <v>0</v>
      </c>
      <c r="Q93" s="382">
        <f>+D93-J93</f>
        <v>0</v>
      </c>
      <c r="R93" s="382">
        <f>+E93-K93</f>
        <v>0</v>
      </c>
      <c r="S93" s="382">
        <f t="shared" ref="S93:T93" si="97">+F93-L93</f>
        <v>0</v>
      </c>
      <c r="T93" s="382">
        <f t="shared" si="97"/>
        <v>0</v>
      </c>
      <c r="U93" s="382">
        <f t="shared" ref="U93" si="98">SUM(P93:T93)</f>
        <v>0</v>
      </c>
      <c r="V93" s="413" t="e">
        <f>+U93/H93*100</f>
        <v>#DIV/0!</v>
      </c>
      <c r="W93" s="387"/>
      <c r="X93" s="387"/>
    </row>
    <row r="94" spans="1:24" hidden="1" x14ac:dyDescent="0.25">
      <c r="A94" s="410"/>
      <c r="B94" s="414"/>
      <c r="C94" s="382"/>
      <c r="D94" s="382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3"/>
      <c r="W94" s="387"/>
      <c r="X94" s="387"/>
    </row>
    <row r="95" spans="1:24" s="387" customFormat="1" hidden="1" x14ac:dyDescent="0.25">
      <c r="A95" s="396" t="s">
        <v>395</v>
      </c>
      <c r="B95" s="397" t="s">
        <v>396</v>
      </c>
      <c r="C95" s="398">
        <f>+C97</f>
        <v>0</v>
      </c>
      <c r="D95" s="398">
        <f t="shared" ref="D95:H95" si="99">+D97</f>
        <v>0</v>
      </c>
      <c r="E95" s="398">
        <f t="shared" si="99"/>
        <v>0</v>
      </c>
      <c r="F95" s="398">
        <f t="shared" si="99"/>
        <v>0</v>
      </c>
      <c r="G95" s="398">
        <f t="shared" si="99"/>
        <v>0</v>
      </c>
      <c r="H95" s="398">
        <f t="shared" si="99"/>
        <v>0</v>
      </c>
      <c r="I95" s="398">
        <f>+I97</f>
        <v>0</v>
      </c>
      <c r="J95" s="398">
        <f t="shared" ref="J95:N95" si="100">+J97</f>
        <v>0</v>
      </c>
      <c r="K95" s="398">
        <f t="shared" si="100"/>
        <v>0</v>
      </c>
      <c r="L95" s="398">
        <f t="shared" si="100"/>
        <v>0</v>
      </c>
      <c r="M95" s="398">
        <f t="shared" si="100"/>
        <v>0</v>
      </c>
      <c r="N95" s="398">
        <f t="shared" si="100"/>
        <v>0</v>
      </c>
      <c r="O95" s="399" t="e">
        <f>+N95/H95*100</f>
        <v>#DIV/0!</v>
      </c>
      <c r="P95" s="398">
        <f>+P97</f>
        <v>0</v>
      </c>
      <c r="Q95" s="398">
        <f t="shared" ref="Q95:U95" si="101">+Q97</f>
        <v>0</v>
      </c>
      <c r="R95" s="398">
        <f t="shared" si="101"/>
        <v>0</v>
      </c>
      <c r="S95" s="398">
        <f t="shared" si="101"/>
        <v>0</v>
      </c>
      <c r="T95" s="398">
        <f t="shared" si="101"/>
        <v>0</v>
      </c>
      <c r="U95" s="398">
        <f t="shared" si="101"/>
        <v>0</v>
      </c>
      <c r="V95" s="400" t="e">
        <f>+U95/H95*100</f>
        <v>#DIV/0!</v>
      </c>
    </row>
    <row r="96" spans="1:24" hidden="1" x14ac:dyDescent="0.25">
      <c r="A96" s="401"/>
      <c r="B96" s="402"/>
      <c r="C96" s="403"/>
      <c r="D96" s="403"/>
      <c r="E96" s="403"/>
      <c r="F96" s="403"/>
      <c r="G96" s="403"/>
      <c r="H96" s="403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4"/>
      <c r="W96" s="387"/>
      <c r="X96" s="387"/>
    </row>
    <row r="97" spans="1:24" s="387" customFormat="1" hidden="1" x14ac:dyDescent="0.25">
      <c r="A97" s="405" t="s">
        <v>397</v>
      </c>
      <c r="B97" s="406" t="s">
        <v>358</v>
      </c>
      <c r="C97" s="407">
        <f>+C99</f>
        <v>0</v>
      </c>
      <c r="D97" s="407">
        <f t="shared" ref="D97:H97" si="102">+D99</f>
        <v>0</v>
      </c>
      <c r="E97" s="407">
        <f t="shared" si="102"/>
        <v>0</v>
      </c>
      <c r="F97" s="407">
        <f t="shared" si="102"/>
        <v>0</v>
      </c>
      <c r="G97" s="407">
        <f t="shared" si="102"/>
        <v>0</v>
      </c>
      <c r="H97" s="407">
        <f t="shared" si="102"/>
        <v>0</v>
      </c>
      <c r="I97" s="407">
        <f>+I99</f>
        <v>0</v>
      </c>
      <c r="J97" s="407">
        <f t="shared" ref="J97:N97" si="103">+J99</f>
        <v>0</v>
      </c>
      <c r="K97" s="407">
        <f t="shared" si="103"/>
        <v>0</v>
      </c>
      <c r="L97" s="407">
        <f t="shared" si="103"/>
        <v>0</v>
      </c>
      <c r="M97" s="407">
        <f t="shared" si="103"/>
        <v>0</v>
      </c>
      <c r="N97" s="407">
        <f t="shared" si="103"/>
        <v>0</v>
      </c>
      <c r="O97" s="408" t="e">
        <f>+N97/H97*100</f>
        <v>#DIV/0!</v>
      </c>
      <c r="P97" s="407">
        <f>+P99</f>
        <v>0</v>
      </c>
      <c r="Q97" s="407">
        <f t="shared" ref="Q97:U97" si="104">+Q99</f>
        <v>0</v>
      </c>
      <c r="R97" s="407">
        <f t="shared" si="104"/>
        <v>0</v>
      </c>
      <c r="S97" s="407">
        <f t="shared" si="104"/>
        <v>0</v>
      </c>
      <c r="T97" s="407">
        <f t="shared" si="104"/>
        <v>0</v>
      </c>
      <c r="U97" s="407">
        <f t="shared" si="104"/>
        <v>0</v>
      </c>
      <c r="V97" s="409" t="e">
        <f t="shared" ref="V97" si="105">+U97/H97*100</f>
        <v>#DIV/0!</v>
      </c>
    </row>
    <row r="98" spans="1:24" hidden="1" x14ac:dyDescent="0.25">
      <c r="A98" s="410"/>
      <c r="B98" s="411"/>
      <c r="C98" s="382"/>
      <c r="D98" s="382"/>
      <c r="E98" s="382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3"/>
      <c r="W98" s="387"/>
      <c r="X98" s="387"/>
    </row>
    <row r="99" spans="1:24" ht="31.5" hidden="1" x14ac:dyDescent="0.25">
      <c r="A99" s="401" t="s">
        <v>398</v>
      </c>
      <c r="B99" s="402" t="s">
        <v>399</v>
      </c>
      <c r="C99" s="403">
        <f>+C100</f>
        <v>0</v>
      </c>
      <c r="D99" s="403">
        <f t="shared" ref="D99:U99" si="106">+D100</f>
        <v>0</v>
      </c>
      <c r="E99" s="403">
        <f t="shared" si="106"/>
        <v>0</v>
      </c>
      <c r="F99" s="403">
        <f t="shared" si="106"/>
        <v>0</v>
      </c>
      <c r="G99" s="403">
        <f t="shared" si="106"/>
        <v>0</v>
      </c>
      <c r="H99" s="403">
        <f t="shared" si="106"/>
        <v>0</v>
      </c>
      <c r="I99" s="403">
        <f>+I100</f>
        <v>0</v>
      </c>
      <c r="J99" s="403">
        <f t="shared" si="106"/>
        <v>0</v>
      </c>
      <c r="K99" s="403">
        <f t="shared" si="106"/>
        <v>0</v>
      </c>
      <c r="L99" s="403">
        <f t="shared" si="106"/>
        <v>0</v>
      </c>
      <c r="M99" s="403">
        <f t="shared" si="106"/>
        <v>0</v>
      </c>
      <c r="N99" s="403">
        <f t="shared" si="106"/>
        <v>0</v>
      </c>
      <c r="O99" s="412" t="e">
        <f>+N99/H99*100</f>
        <v>#DIV/0!</v>
      </c>
      <c r="P99" s="403">
        <f>+P100</f>
        <v>0</v>
      </c>
      <c r="Q99" s="403">
        <f t="shared" si="106"/>
        <v>0</v>
      </c>
      <c r="R99" s="403">
        <f t="shared" si="106"/>
        <v>0</v>
      </c>
      <c r="S99" s="403">
        <f t="shared" si="106"/>
        <v>0</v>
      </c>
      <c r="T99" s="403">
        <f t="shared" si="106"/>
        <v>0</v>
      </c>
      <c r="U99" s="403">
        <f t="shared" si="106"/>
        <v>0</v>
      </c>
      <c r="V99" s="413" t="e">
        <f t="shared" ref="V99:V102" si="107">+U99/H99*100</f>
        <v>#DIV/0!</v>
      </c>
      <c r="W99" s="387"/>
      <c r="X99" s="387"/>
    </row>
    <row r="100" spans="1:24" ht="31.5" hidden="1" x14ac:dyDescent="0.25">
      <c r="A100" s="410" t="s">
        <v>10</v>
      </c>
      <c r="B100" s="411" t="s">
        <v>11</v>
      </c>
      <c r="C100" s="382">
        <f>SUM(C101:C102)</f>
        <v>0</v>
      </c>
      <c r="D100" s="382">
        <f t="shared" ref="D100:H100" si="108">SUM(D101:D102)</f>
        <v>0</v>
      </c>
      <c r="E100" s="382">
        <f t="shared" si="108"/>
        <v>0</v>
      </c>
      <c r="F100" s="382">
        <f t="shared" si="108"/>
        <v>0</v>
      </c>
      <c r="G100" s="382">
        <f t="shared" si="108"/>
        <v>0</v>
      </c>
      <c r="H100" s="382">
        <f t="shared" si="108"/>
        <v>0</v>
      </c>
      <c r="I100" s="382">
        <f>SUM(I101:I102)</f>
        <v>0</v>
      </c>
      <c r="J100" s="382">
        <f t="shared" ref="J100:N100" si="109">SUM(J101:J102)</f>
        <v>0</v>
      </c>
      <c r="K100" s="382">
        <f t="shared" si="109"/>
        <v>0</v>
      </c>
      <c r="L100" s="382">
        <f t="shared" si="109"/>
        <v>0</v>
      </c>
      <c r="M100" s="382">
        <f t="shared" si="109"/>
        <v>0</v>
      </c>
      <c r="N100" s="382">
        <f t="shared" si="109"/>
        <v>0</v>
      </c>
      <c r="O100" s="417" t="e">
        <f>+N100/H100*100</f>
        <v>#DIV/0!</v>
      </c>
      <c r="P100" s="382">
        <f>SUM(P101:P102)</f>
        <v>0</v>
      </c>
      <c r="Q100" s="382">
        <f t="shared" ref="Q100:U100" si="110">SUM(Q101:Q102)</f>
        <v>0</v>
      </c>
      <c r="R100" s="382">
        <f t="shared" si="110"/>
        <v>0</v>
      </c>
      <c r="S100" s="382">
        <f t="shared" si="110"/>
        <v>0</v>
      </c>
      <c r="T100" s="382">
        <f t="shared" si="110"/>
        <v>0</v>
      </c>
      <c r="U100" s="382">
        <f t="shared" si="110"/>
        <v>0</v>
      </c>
      <c r="V100" s="413" t="e">
        <f t="shared" si="107"/>
        <v>#DIV/0!</v>
      </c>
      <c r="W100" s="387"/>
      <c r="X100" s="387"/>
    </row>
    <row r="101" spans="1:24" ht="31.5" hidden="1" x14ac:dyDescent="0.25">
      <c r="A101" s="410" t="s">
        <v>331</v>
      </c>
      <c r="B101" s="414" t="s">
        <v>332</v>
      </c>
      <c r="C101" s="382"/>
      <c r="D101" s="382"/>
      <c r="E101" s="382"/>
      <c r="F101" s="382"/>
      <c r="G101" s="382"/>
      <c r="H101" s="382">
        <f>SUM(C101:G101)</f>
        <v>0</v>
      </c>
      <c r="I101" s="382"/>
      <c r="J101" s="382"/>
      <c r="K101" s="382"/>
      <c r="L101" s="382"/>
      <c r="M101" s="382"/>
      <c r="N101" s="382">
        <f t="shared" ref="N101:N102" si="111">SUM(I101:M101)</f>
        <v>0</v>
      </c>
      <c r="O101" s="412" t="e">
        <f t="shared" ref="O101:O102" si="112">+N101/H101*100</f>
        <v>#DIV/0!</v>
      </c>
      <c r="P101" s="382">
        <f t="shared" ref="P101:T102" si="113">+C101-I101</f>
        <v>0</v>
      </c>
      <c r="Q101" s="382">
        <f t="shared" si="113"/>
        <v>0</v>
      </c>
      <c r="R101" s="382">
        <f t="shared" si="113"/>
        <v>0</v>
      </c>
      <c r="S101" s="382">
        <f t="shared" si="113"/>
        <v>0</v>
      </c>
      <c r="T101" s="382">
        <f t="shared" si="113"/>
        <v>0</v>
      </c>
      <c r="U101" s="382">
        <f t="shared" ref="U101:U102" si="114">SUM(P101:T101)</f>
        <v>0</v>
      </c>
      <c r="V101" s="413" t="e">
        <f t="shared" si="107"/>
        <v>#DIV/0!</v>
      </c>
      <c r="W101" s="387"/>
      <c r="X101" s="387"/>
    </row>
    <row r="102" spans="1:24" ht="31.5" hidden="1" x14ac:dyDescent="0.25">
      <c r="A102" s="410" t="s">
        <v>71</v>
      </c>
      <c r="B102" s="415" t="s">
        <v>333</v>
      </c>
      <c r="C102" s="382"/>
      <c r="D102" s="382"/>
      <c r="E102" s="382"/>
      <c r="F102" s="382"/>
      <c r="G102" s="382"/>
      <c r="H102" s="382">
        <f>SUM(C102:G102)</f>
        <v>0</v>
      </c>
      <c r="I102" s="382"/>
      <c r="J102" s="382"/>
      <c r="K102" s="382"/>
      <c r="L102" s="382"/>
      <c r="M102" s="382"/>
      <c r="N102" s="382">
        <f t="shared" si="111"/>
        <v>0</v>
      </c>
      <c r="O102" s="412" t="e">
        <f t="shared" si="112"/>
        <v>#DIV/0!</v>
      </c>
      <c r="P102" s="382">
        <f t="shared" si="113"/>
        <v>0</v>
      </c>
      <c r="Q102" s="382">
        <f t="shared" si="113"/>
        <v>0</v>
      </c>
      <c r="R102" s="382">
        <f t="shared" si="113"/>
        <v>0</v>
      </c>
      <c r="S102" s="382">
        <f t="shared" si="113"/>
        <v>0</v>
      </c>
      <c r="T102" s="382">
        <f t="shared" si="113"/>
        <v>0</v>
      </c>
      <c r="U102" s="382">
        <f t="shared" si="114"/>
        <v>0</v>
      </c>
      <c r="V102" s="413" t="e">
        <f t="shared" si="107"/>
        <v>#DIV/0!</v>
      </c>
      <c r="W102" s="387"/>
      <c r="X102" s="387"/>
    </row>
    <row r="103" spans="1:24" hidden="1" x14ac:dyDescent="0.25">
      <c r="A103" s="410"/>
      <c r="B103" s="415"/>
      <c r="C103" s="382"/>
      <c r="D103" s="382"/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3"/>
      <c r="W103" s="387"/>
      <c r="X103" s="387"/>
    </row>
    <row r="104" spans="1:24" s="387" customFormat="1" hidden="1" x14ac:dyDescent="0.25">
      <c r="A104" s="396" t="s">
        <v>400</v>
      </c>
      <c r="B104" s="397" t="s">
        <v>401</v>
      </c>
      <c r="C104" s="398">
        <f>+C106</f>
        <v>0</v>
      </c>
      <c r="D104" s="398">
        <f t="shared" ref="D104:H104" si="115">+D106</f>
        <v>0</v>
      </c>
      <c r="E104" s="398">
        <f t="shared" si="115"/>
        <v>0</v>
      </c>
      <c r="F104" s="398">
        <f t="shared" si="115"/>
        <v>0</v>
      </c>
      <c r="G104" s="398">
        <f t="shared" si="115"/>
        <v>0</v>
      </c>
      <c r="H104" s="398">
        <f t="shared" si="115"/>
        <v>0</v>
      </c>
      <c r="I104" s="398">
        <f>+I106</f>
        <v>0</v>
      </c>
      <c r="J104" s="398">
        <f t="shared" ref="J104:N104" si="116">+J106</f>
        <v>0</v>
      </c>
      <c r="K104" s="398">
        <f t="shared" si="116"/>
        <v>0</v>
      </c>
      <c r="L104" s="398">
        <f t="shared" si="116"/>
        <v>0</v>
      </c>
      <c r="M104" s="398">
        <f t="shared" si="116"/>
        <v>0</v>
      </c>
      <c r="N104" s="398">
        <f t="shared" si="116"/>
        <v>0</v>
      </c>
      <c r="O104" s="399" t="e">
        <f>+N104/H104*100</f>
        <v>#DIV/0!</v>
      </c>
      <c r="P104" s="398">
        <f>+P106</f>
        <v>0</v>
      </c>
      <c r="Q104" s="398">
        <f t="shared" ref="Q104:U104" si="117">+Q106</f>
        <v>0</v>
      </c>
      <c r="R104" s="398">
        <f t="shared" si="117"/>
        <v>0</v>
      </c>
      <c r="S104" s="398">
        <f t="shared" si="117"/>
        <v>0</v>
      </c>
      <c r="T104" s="398">
        <f t="shared" si="117"/>
        <v>0</v>
      </c>
      <c r="U104" s="398">
        <f t="shared" si="117"/>
        <v>0</v>
      </c>
      <c r="V104" s="400" t="e">
        <f>+U104/H104*100</f>
        <v>#DIV/0!</v>
      </c>
    </row>
    <row r="105" spans="1:24" hidden="1" x14ac:dyDescent="0.25">
      <c r="A105" s="401"/>
      <c r="B105" s="402"/>
      <c r="C105" s="403"/>
      <c r="D105" s="403"/>
      <c r="E105" s="403"/>
      <c r="F105" s="403"/>
      <c r="G105" s="403"/>
      <c r="H105" s="403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4"/>
      <c r="W105" s="387"/>
      <c r="X105" s="387"/>
    </row>
    <row r="106" spans="1:24" s="387" customFormat="1" hidden="1" x14ac:dyDescent="0.25">
      <c r="A106" s="405" t="s">
        <v>402</v>
      </c>
      <c r="B106" s="406" t="s">
        <v>358</v>
      </c>
      <c r="C106" s="407">
        <f>+C108</f>
        <v>0</v>
      </c>
      <c r="D106" s="407">
        <f t="shared" ref="D106:H106" si="118">+D108</f>
        <v>0</v>
      </c>
      <c r="E106" s="407">
        <f t="shared" si="118"/>
        <v>0</v>
      </c>
      <c r="F106" s="407">
        <f t="shared" si="118"/>
        <v>0</v>
      </c>
      <c r="G106" s="407">
        <f t="shared" si="118"/>
        <v>0</v>
      </c>
      <c r="H106" s="407">
        <f t="shared" si="118"/>
        <v>0</v>
      </c>
      <c r="I106" s="407">
        <f>+I108</f>
        <v>0</v>
      </c>
      <c r="J106" s="407">
        <f t="shared" ref="J106:N106" si="119">+J108</f>
        <v>0</v>
      </c>
      <c r="K106" s="407">
        <f t="shared" si="119"/>
        <v>0</v>
      </c>
      <c r="L106" s="407">
        <f t="shared" si="119"/>
        <v>0</v>
      </c>
      <c r="M106" s="407">
        <f t="shared" si="119"/>
        <v>0</v>
      </c>
      <c r="N106" s="407">
        <f t="shared" si="119"/>
        <v>0</v>
      </c>
      <c r="O106" s="408" t="e">
        <f>+N106/H106*100</f>
        <v>#DIV/0!</v>
      </c>
      <c r="P106" s="407">
        <f>+P108</f>
        <v>0</v>
      </c>
      <c r="Q106" s="407">
        <f t="shared" ref="Q106:U106" si="120">+Q108</f>
        <v>0</v>
      </c>
      <c r="R106" s="407">
        <f t="shared" si="120"/>
        <v>0</v>
      </c>
      <c r="S106" s="407">
        <f t="shared" si="120"/>
        <v>0</v>
      </c>
      <c r="T106" s="407">
        <f t="shared" si="120"/>
        <v>0</v>
      </c>
      <c r="U106" s="407">
        <f t="shared" si="120"/>
        <v>0</v>
      </c>
      <c r="V106" s="409" t="e">
        <f t="shared" ref="V106" si="121">+U106/H106*100</f>
        <v>#DIV/0!</v>
      </c>
    </row>
    <row r="107" spans="1:24" hidden="1" x14ac:dyDescent="0.25">
      <c r="A107" s="410"/>
      <c r="B107" s="411"/>
      <c r="C107" s="382"/>
      <c r="D107" s="382"/>
      <c r="E107" s="382"/>
      <c r="F107" s="382"/>
      <c r="G107" s="382"/>
      <c r="H107" s="382"/>
      <c r="I107" s="382"/>
      <c r="J107" s="382"/>
      <c r="K107" s="382"/>
      <c r="L107" s="382"/>
      <c r="M107" s="382"/>
      <c r="N107" s="382"/>
      <c r="O107" s="382"/>
      <c r="P107" s="382"/>
      <c r="Q107" s="382"/>
      <c r="R107" s="382"/>
      <c r="S107" s="382"/>
      <c r="T107" s="382"/>
      <c r="U107" s="382"/>
      <c r="V107" s="383"/>
      <c r="W107" s="387"/>
      <c r="X107" s="387"/>
    </row>
    <row r="108" spans="1:24" hidden="1" x14ac:dyDescent="0.25">
      <c r="A108" s="401" t="s">
        <v>403</v>
      </c>
      <c r="B108" s="402" t="s">
        <v>404</v>
      </c>
      <c r="C108" s="403">
        <f>+C109</f>
        <v>0</v>
      </c>
      <c r="D108" s="403">
        <f t="shared" ref="D108:U108" si="122">+D109</f>
        <v>0</v>
      </c>
      <c r="E108" s="403">
        <f t="shared" si="122"/>
        <v>0</v>
      </c>
      <c r="F108" s="403">
        <f t="shared" si="122"/>
        <v>0</v>
      </c>
      <c r="G108" s="403">
        <f t="shared" si="122"/>
        <v>0</v>
      </c>
      <c r="H108" s="403">
        <f t="shared" si="122"/>
        <v>0</v>
      </c>
      <c r="I108" s="403">
        <f>+I109</f>
        <v>0</v>
      </c>
      <c r="J108" s="403">
        <f t="shared" si="122"/>
        <v>0</v>
      </c>
      <c r="K108" s="403">
        <f t="shared" si="122"/>
        <v>0</v>
      </c>
      <c r="L108" s="403">
        <f t="shared" si="122"/>
        <v>0</v>
      </c>
      <c r="M108" s="403">
        <f t="shared" si="122"/>
        <v>0</v>
      </c>
      <c r="N108" s="403">
        <f t="shared" si="122"/>
        <v>0</v>
      </c>
      <c r="O108" s="403"/>
      <c r="P108" s="403">
        <f>+P109</f>
        <v>0</v>
      </c>
      <c r="Q108" s="403">
        <f t="shared" si="122"/>
        <v>0</v>
      </c>
      <c r="R108" s="403">
        <f t="shared" si="122"/>
        <v>0</v>
      </c>
      <c r="S108" s="403">
        <f t="shared" si="122"/>
        <v>0</v>
      </c>
      <c r="T108" s="403">
        <f t="shared" si="122"/>
        <v>0</v>
      </c>
      <c r="U108" s="403">
        <f t="shared" si="122"/>
        <v>0</v>
      </c>
      <c r="V108" s="413" t="e">
        <f t="shared" ref="V108:V111" si="123">+U108/H108*100</f>
        <v>#DIV/0!</v>
      </c>
      <c r="W108" s="387"/>
      <c r="X108" s="387"/>
    </row>
    <row r="109" spans="1:24" ht="31.5" hidden="1" x14ac:dyDescent="0.25">
      <c r="A109" s="410" t="s">
        <v>10</v>
      </c>
      <c r="B109" s="411" t="s">
        <v>11</v>
      </c>
      <c r="C109" s="382">
        <f>SUM(C110:C111)</f>
        <v>0</v>
      </c>
      <c r="D109" s="382">
        <f t="shared" ref="D109:H109" si="124">SUM(D110:D111)</f>
        <v>0</v>
      </c>
      <c r="E109" s="382">
        <f t="shared" si="124"/>
        <v>0</v>
      </c>
      <c r="F109" s="382">
        <f t="shared" si="124"/>
        <v>0</v>
      </c>
      <c r="G109" s="382">
        <f t="shared" si="124"/>
        <v>0</v>
      </c>
      <c r="H109" s="382">
        <f t="shared" si="124"/>
        <v>0</v>
      </c>
      <c r="I109" s="382">
        <f>SUM(I110:I111)</f>
        <v>0</v>
      </c>
      <c r="J109" s="382">
        <f t="shared" ref="J109:N109" si="125">SUM(J110:J111)</f>
        <v>0</v>
      </c>
      <c r="K109" s="382">
        <f t="shared" si="125"/>
        <v>0</v>
      </c>
      <c r="L109" s="382">
        <f t="shared" si="125"/>
        <v>0</v>
      </c>
      <c r="M109" s="382">
        <f t="shared" si="125"/>
        <v>0</v>
      </c>
      <c r="N109" s="382">
        <f t="shared" si="125"/>
        <v>0</v>
      </c>
      <c r="O109" s="417" t="e">
        <f>+N109/H109*100</f>
        <v>#DIV/0!</v>
      </c>
      <c r="P109" s="382">
        <f>SUM(P110:P111)</f>
        <v>0</v>
      </c>
      <c r="Q109" s="382">
        <f t="shared" ref="Q109:U109" si="126">SUM(Q110:Q111)</f>
        <v>0</v>
      </c>
      <c r="R109" s="382">
        <f t="shared" si="126"/>
        <v>0</v>
      </c>
      <c r="S109" s="382">
        <f t="shared" si="126"/>
        <v>0</v>
      </c>
      <c r="T109" s="382">
        <f t="shared" si="126"/>
        <v>0</v>
      </c>
      <c r="U109" s="382">
        <f t="shared" si="126"/>
        <v>0</v>
      </c>
      <c r="V109" s="413" t="e">
        <f t="shared" si="123"/>
        <v>#DIV/0!</v>
      </c>
      <c r="W109" s="387"/>
      <c r="X109" s="387"/>
    </row>
    <row r="110" spans="1:24" hidden="1" x14ac:dyDescent="0.25">
      <c r="A110" s="410" t="s">
        <v>339</v>
      </c>
      <c r="B110" s="414" t="s">
        <v>340</v>
      </c>
      <c r="C110" s="382"/>
      <c r="D110" s="382"/>
      <c r="E110" s="382"/>
      <c r="F110" s="382"/>
      <c r="G110" s="382"/>
      <c r="H110" s="382">
        <f>SUM(C110:G110)</f>
        <v>0</v>
      </c>
      <c r="I110" s="382"/>
      <c r="J110" s="382"/>
      <c r="K110" s="382"/>
      <c r="L110" s="382"/>
      <c r="M110" s="382"/>
      <c r="N110" s="382">
        <f t="shared" ref="N110:N111" si="127">SUM(I110:M110)</f>
        <v>0</v>
      </c>
      <c r="O110" s="412" t="e">
        <f t="shared" ref="O110:O111" si="128">+N110/H110*100</f>
        <v>#DIV/0!</v>
      </c>
      <c r="P110" s="382">
        <f t="shared" ref="P110:T111" si="129">+C110-I110</f>
        <v>0</v>
      </c>
      <c r="Q110" s="382">
        <f t="shared" si="129"/>
        <v>0</v>
      </c>
      <c r="R110" s="382">
        <f t="shared" si="129"/>
        <v>0</v>
      </c>
      <c r="S110" s="382">
        <f t="shared" si="129"/>
        <v>0</v>
      </c>
      <c r="T110" s="382">
        <f t="shared" si="129"/>
        <v>0</v>
      </c>
      <c r="U110" s="382">
        <f t="shared" ref="U110:U111" si="130">SUM(P110:T110)</f>
        <v>0</v>
      </c>
      <c r="V110" s="413" t="e">
        <f t="shared" si="123"/>
        <v>#DIV/0!</v>
      </c>
      <c r="W110" s="387"/>
      <c r="X110" s="387"/>
    </row>
    <row r="111" spans="1:24" hidden="1" x14ac:dyDescent="0.25">
      <c r="A111" s="410" t="s">
        <v>405</v>
      </c>
      <c r="B111" s="414" t="s">
        <v>406</v>
      </c>
      <c r="C111" s="382"/>
      <c r="D111" s="382"/>
      <c r="E111" s="382"/>
      <c r="F111" s="382"/>
      <c r="G111" s="382"/>
      <c r="H111" s="382">
        <f>SUM(C111:G111)</f>
        <v>0</v>
      </c>
      <c r="I111" s="382"/>
      <c r="J111" s="382"/>
      <c r="K111" s="382"/>
      <c r="L111" s="382"/>
      <c r="M111" s="382"/>
      <c r="N111" s="382">
        <f t="shared" si="127"/>
        <v>0</v>
      </c>
      <c r="O111" s="412" t="e">
        <f t="shared" si="128"/>
        <v>#DIV/0!</v>
      </c>
      <c r="P111" s="382">
        <f t="shared" si="129"/>
        <v>0</v>
      </c>
      <c r="Q111" s="382">
        <f t="shared" si="129"/>
        <v>0</v>
      </c>
      <c r="R111" s="382">
        <f t="shared" si="129"/>
        <v>0</v>
      </c>
      <c r="S111" s="382">
        <f t="shared" si="129"/>
        <v>0</v>
      </c>
      <c r="T111" s="382">
        <f t="shared" si="129"/>
        <v>0</v>
      </c>
      <c r="U111" s="382">
        <f t="shared" si="130"/>
        <v>0</v>
      </c>
      <c r="V111" s="413" t="e">
        <f t="shared" si="123"/>
        <v>#DIV/0!</v>
      </c>
      <c r="W111" s="387"/>
      <c r="X111" s="387"/>
    </row>
    <row r="112" spans="1:24" hidden="1" x14ac:dyDescent="0.25">
      <c r="A112" s="410"/>
      <c r="B112" s="414"/>
      <c r="C112" s="382"/>
      <c r="D112" s="382"/>
      <c r="E112" s="382"/>
      <c r="F112" s="382"/>
      <c r="G112" s="382"/>
      <c r="H112" s="382"/>
      <c r="I112" s="382"/>
      <c r="J112" s="382"/>
      <c r="K112" s="382"/>
      <c r="L112" s="382"/>
      <c r="M112" s="382"/>
      <c r="N112" s="382"/>
      <c r="O112" s="382"/>
      <c r="P112" s="382"/>
      <c r="Q112" s="382"/>
      <c r="R112" s="382"/>
      <c r="S112" s="382"/>
      <c r="T112" s="382"/>
      <c r="U112" s="382"/>
      <c r="V112" s="383"/>
      <c r="W112" s="387"/>
      <c r="X112" s="387"/>
    </row>
    <row r="113" spans="1:24" s="387" customFormat="1" ht="31.5" hidden="1" x14ac:dyDescent="0.25">
      <c r="A113" s="388" t="s">
        <v>407</v>
      </c>
      <c r="B113" s="389" t="s">
        <v>408</v>
      </c>
      <c r="C113" s="390">
        <f>+C115+C176+C185+C207+C216+C224+C232+C240+C250+C263+C278+C286+C300</f>
        <v>0</v>
      </c>
      <c r="D113" s="390">
        <f t="shared" ref="D113:H113" si="131">+D115+D176+D185+D207+D216+D224+D232+D240+D250+D263+D278+D286+D300</f>
        <v>0</v>
      </c>
      <c r="E113" s="390">
        <f t="shared" si="131"/>
        <v>0</v>
      </c>
      <c r="F113" s="390">
        <f t="shared" si="131"/>
        <v>0</v>
      </c>
      <c r="G113" s="390">
        <f t="shared" si="131"/>
        <v>0</v>
      </c>
      <c r="H113" s="390">
        <f t="shared" si="131"/>
        <v>0</v>
      </c>
      <c r="I113" s="390">
        <f>+I115+I176+I185+I207+I216+I224+I232+I240+I250+I263+I278+I286+I300</f>
        <v>0</v>
      </c>
      <c r="J113" s="390">
        <f t="shared" ref="J113:N113" si="132">+J115+J176+J185+J207+J216+J224+J232+J240+J250+J263+J278+J286+J300</f>
        <v>0</v>
      </c>
      <c r="K113" s="390">
        <f t="shared" si="132"/>
        <v>0</v>
      </c>
      <c r="L113" s="390">
        <f t="shared" si="132"/>
        <v>0</v>
      </c>
      <c r="M113" s="390">
        <f t="shared" si="132"/>
        <v>0</v>
      </c>
      <c r="N113" s="390">
        <f t="shared" si="132"/>
        <v>0</v>
      </c>
      <c r="O113" s="391" t="e">
        <f>+N113/H113*100</f>
        <v>#DIV/0!</v>
      </c>
      <c r="P113" s="390">
        <f>+P115+P176+P185+P207+P216+P224+P232+P240+P250+P263+P278+P286+P300</f>
        <v>0</v>
      </c>
      <c r="Q113" s="390">
        <f t="shared" ref="Q113:U113" si="133">+Q115+Q176+Q185+Q207+Q216+Q224+Q232+Q240+Q250+Q263+Q278+Q286+Q300</f>
        <v>0</v>
      </c>
      <c r="R113" s="390">
        <f t="shared" si="133"/>
        <v>0</v>
      </c>
      <c r="S113" s="390">
        <f t="shared" si="133"/>
        <v>0</v>
      </c>
      <c r="T113" s="390">
        <f t="shared" si="133"/>
        <v>0</v>
      </c>
      <c r="U113" s="390">
        <f t="shared" si="133"/>
        <v>0</v>
      </c>
      <c r="V113" s="392" t="e">
        <f t="shared" ref="V113" si="134">+U113/H113*100</f>
        <v>#DIV/0!</v>
      </c>
    </row>
    <row r="114" spans="1:24" s="395" customFormat="1" hidden="1" x14ac:dyDescent="0.25">
      <c r="A114" s="376"/>
      <c r="B114" s="384"/>
      <c r="C114" s="381"/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  <c r="N114" s="381"/>
      <c r="O114" s="393"/>
      <c r="P114" s="381"/>
      <c r="Q114" s="381"/>
      <c r="R114" s="381"/>
      <c r="S114" s="381"/>
      <c r="T114" s="381"/>
      <c r="U114" s="381"/>
      <c r="V114" s="394"/>
      <c r="W114" s="387"/>
      <c r="X114" s="387"/>
    </row>
    <row r="115" spans="1:24" s="387" customFormat="1" ht="31.5" hidden="1" customHeight="1" x14ac:dyDescent="0.25">
      <c r="A115" s="396" t="s">
        <v>409</v>
      </c>
      <c r="B115" s="397" t="s">
        <v>410</v>
      </c>
      <c r="C115" s="398">
        <f>+C117</f>
        <v>0</v>
      </c>
      <c r="D115" s="398">
        <f t="shared" ref="D115:H115" si="135">+D117</f>
        <v>0</v>
      </c>
      <c r="E115" s="398">
        <f t="shared" si="135"/>
        <v>0</v>
      </c>
      <c r="F115" s="398">
        <f t="shared" si="135"/>
        <v>0</v>
      </c>
      <c r="G115" s="398">
        <f t="shared" si="135"/>
        <v>0</v>
      </c>
      <c r="H115" s="398">
        <f t="shared" si="135"/>
        <v>0</v>
      </c>
      <c r="I115" s="398">
        <f>+I117</f>
        <v>0</v>
      </c>
      <c r="J115" s="398">
        <f t="shared" ref="J115:N115" si="136">+J117</f>
        <v>0</v>
      </c>
      <c r="K115" s="398">
        <f t="shared" si="136"/>
        <v>0</v>
      </c>
      <c r="L115" s="398">
        <f t="shared" si="136"/>
        <v>0</v>
      </c>
      <c r="M115" s="398">
        <f t="shared" si="136"/>
        <v>0</v>
      </c>
      <c r="N115" s="398">
        <f t="shared" si="136"/>
        <v>0</v>
      </c>
      <c r="O115" s="399" t="e">
        <f>+N115/H115*100</f>
        <v>#DIV/0!</v>
      </c>
      <c r="P115" s="398">
        <f>+P117</f>
        <v>0</v>
      </c>
      <c r="Q115" s="398">
        <f t="shared" ref="Q115:U115" si="137">+Q117</f>
        <v>0</v>
      </c>
      <c r="R115" s="398">
        <f t="shared" si="137"/>
        <v>0</v>
      </c>
      <c r="S115" s="398">
        <f t="shared" si="137"/>
        <v>0</v>
      </c>
      <c r="T115" s="398">
        <f t="shared" si="137"/>
        <v>0</v>
      </c>
      <c r="U115" s="398">
        <f t="shared" si="137"/>
        <v>0</v>
      </c>
      <c r="V115" s="400" t="e">
        <f>+U115/H115*100</f>
        <v>#DIV/0!</v>
      </c>
    </row>
    <row r="116" spans="1:24" s="395" customFormat="1" ht="12.75" hidden="1" customHeight="1" x14ac:dyDescent="0.25">
      <c r="A116" s="376"/>
      <c r="B116" s="384"/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  <c r="T116" s="381"/>
      <c r="U116" s="381"/>
      <c r="V116" s="425"/>
      <c r="W116" s="387"/>
      <c r="X116" s="387"/>
    </row>
    <row r="117" spans="1:24" s="387" customFormat="1" hidden="1" x14ac:dyDescent="0.25">
      <c r="A117" s="405" t="s">
        <v>411</v>
      </c>
      <c r="B117" s="406" t="s">
        <v>304</v>
      </c>
      <c r="C117" s="407">
        <f>+C119+C136+C154+C169</f>
        <v>0</v>
      </c>
      <c r="D117" s="407">
        <f t="shared" ref="D117:H117" si="138">+D119+D136+D154+D169</f>
        <v>0</v>
      </c>
      <c r="E117" s="407">
        <f t="shared" si="138"/>
        <v>0</v>
      </c>
      <c r="F117" s="407">
        <f t="shared" si="138"/>
        <v>0</v>
      </c>
      <c r="G117" s="407">
        <f t="shared" si="138"/>
        <v>0</v>
      </c>
      <c r="H117" s="407">
        <f t="shared" si="138"/>
        <v>0</v>
      </c>
      <c r="I117" s="407">
        <f>+I119+I136+I154+I169</f>
        <v>0</v>
      </c>
      <c r="J117" s="407">
        <f t="shared" ref="J117:N117" si="139">+J119+J136+J154+J169</f>
        <v>0</v>
      </c>
      <c r="K117" s="407">
        <f t="shared" si="139"/>
        <v>0</v>
      </c>
      <c r="L117" s="407">
        <f t="shared" si="139"/>
        <v>0</v>
      </c>
      <c r="M117" s="407">
        <f t="shared" si="139"/>
        <v>0</v>
      </c>
      <c r="N117" s="407">
        <f t="shared" si="139"/>
        <v>0</v>
      </c>
      <c r="O117" s="408" t="e">
        <f>+N117/H117*100</f>
        <v>#DIV/0!</v>
      </c>
      <c r="P117" s="407">
        <f>+P119+P136+P154+P169</f>
        <v>0</v>
      </c>
      <c r="Q117" s="407">
        <f t="shared" ref="Q117:U117" si="140">+Q119+Q136+Q154+Q169</f>
        <v>0</v>
      </c>
      <c r="R117" s="407">
        <f t="shared" si="140"/>
        <v>0</v>
      </c>
      <c r="S117" s="407">
        <f t="shared" si="140"/>
        <v>0</v>
      </c>
      <c r="T117" s="407">
        <f t="shared" si="140"/>
        <v>0</v>
      </c>
      <c r="U117" s="407">
        <f t="shared" si="140"/>
        <v>0</v>
      </c>
      <c r="V117" s="409" t="e">
        <f t="shared" ref="V117" si="141">+U117/H117*100</f>
        <v>#DIV/0!</v>
      </c>
    </row>
    <row r="118" spans="1:24" s="395" customFormat="1" hidden="1" x14ac:dyDescent="0.25">
      <c r="A118" s="426"/>
      <c r="B118" s="427"/>
      <c r="C118" s="393"/>
      <c r="D118" s="393"/>
      <c r="E118" s="393"/>
      <c r="F118" s="393"/>
      <c r="G118" s="393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  <c r="T118" s="393"/>
      <c r="U118" s="393"/>
      <c r="V118" s="394"/>
      <c r="W118" s="387"/>
      <c r="X118" s="387"/>
    </row>
    <row r="119" spans="1:24" s="387" customFormat="1" ht="31.5" hidden="1" x14ac:dyDescent="0.25">
      <c r="A119" s="401" t="s">
        <v>412</v>
      </c>
      <c r="B119" s="402" t="s">
        <v>413</v>
      </c>
      <c r="C119" s="403">
        <f>+C120</f>
        <v>0</v>
      </c>
      <c r="D119" s="403">
        <f t="shared" ref="D119:U119" si="142">+D120</f>
        <v>0</v>
      </c>
      <c r="E119" s="403">
        <f t="shared" si="142"/>
        <v>0</v>
      </c>
      <c r="F119" s="403">
        <f t="shared" si="142"/>
        <v>0</v>
      </c>
      <c r="G119" s="403">
        <f t="shared" si="142"/>
        <v>0</v>
      </c>
      <c r="H119" s="403">
        <f t="shared" si="142"/>
        <v>0</v>
      </c>
      <c r="I119" s="403">
        <f>+I120</f>
        <v>0</v>
      </c>
      <c r="J119" s="403">
        <f t="shared" si="142"/>
        <v>0</v>
      </c>
      <c r="K119" s="403">
        <f t="shared" si="142"/>
        <v>0</v>
      </c>
      <c r="L119" s="403">
        <f t="shared" si="142"/>
        <v>0</v>
      </c>
      <c r="M119" s="403">
        <f t="shared" si="142"/>
        <v>0</v>
      </c>
      <c r="N119" s="403">
        <f t="shared" si="142"/>
        <v>0</v>
      </c>
      <c r="O119" s="385" t="e">
        <f>+N119/H119*100</f>
        <v>#DIV/0!</v>
      </c>
      <c r="P119" s="403">
        <f>+P120</f>
        <v>0</v>
      </c>
      <c r="Q119" s="403">
        <f t="shared" si="142"/>
        <v>0</v>
      </c>
      <c r="R119" s="403">
        <f t="shared" si="142"/>
        <v>0</v>
      </c>
      <c r="S119" s="403">
        <f t="shared" si="142"/>
        <v>0</v>
      </c>
      <c r="T119" s="403">
        <f t="shared" si="142"/>
        <v>0</v>
      </c>
      <c r="U119" s="403">
        <f t="shared" si="142"/>
        <v>0</v>
      </c>
      <c r="V119" s="386" t="e">
        <f t="shared" ref="V119:V134" si="143">+U119/H119*100</f>
        <v>#DIV/0!</v>
      </c>
    </row>
    <row r="120" spans="1:24" ht="31.5" hidden="1" x14ac:dyDescent="0.25">
      <c r="A120" s="410" t="s">
        <v>10</v>
      </c>
      <c r="B120" s="411" t="s">
        <v>11</v>
      </c>
      <c r="C120" s="382">
        <f>SUM(C121:C134)</f>
        <v>0</v>
      </c>
      <c r="D120" s="382">
        <f t="shared" ref="D120:H120" si="144">SUM(D121:D134)</f>
        <v>0</v>
      </c>
      <c r="E120" s="382">
        <f t="shared" si="144"/>
        <v>0</v>
      </c>
      <c r="F120" s="382">
        <f t="shared" si="144"/>
        <v>0</v>
      </c>
      <c r="G120" s="382">
        <f t="shared" si="144"/>
        <v>0</v>
      </c>
      <c r="H120" s="382">
        <f t="shared" si="144"/>
        <v>0</v>
      </c>
      <c r="I120" s="382">
        <f>SUM(I121:I134)</f>
        <v>0</v>
      </c>
      <c r="J120" s="382">
        <f t="shared" ref="J120:N120" si="145">SUM(J121:J134)</f>
        <v>0</v>
      </c>
      <c r="K120" s="382">
        <f t="shared" si="145"/>
        <v>0</v>
      </c>
      <c r="L120" s="382">
        <f t="shared" si="145"/>
        <v>0</v>
      </c>
      <c r="M120" s="382">
        <f t="shared" si="145"/>
        <v>0</v>
      </c>
      <c r="N120" s="382">
        <f t="shared" si="145"/>
        <v>0</v>
      </c>
      <c r="O120" s="417" t="e">
        <f>+N120/H120*100</f>
        <v>#DIV/0!</v>
      </c>
      <c r="P120" s="382">
        <f>SUM(P121:P134)</f>
        <v>0</v>
      </c>
      <c r="Q120" s="382">
        <f t="shared" ref="Q120:U120" si="146">SUM(Q121:Q134)</f>
        <v>0</v>
      </c>
      <c r="R120" s="382">
        <f t="shared" si="146"/>
        <v>0</v>
      </c>
      <c r="S120" s="382">
        <f t="shared" si="146"/>
        <v>0</v>
      </c>
      <c r="T120" s="382">
        <f t="shared" si="146"/>
        <v>0</v>
      </c>
      <c r="U120" s="382">
        <f t="shared" si="146"/>
        <v>0</v>
      </c>
      <c r="V120" s="413" t="e">
        <f t="shared" si="143"/>
        <v>#DIV/0!</v>
      </c>
      <c r="W120" s="387"/>
      <c r="X120" s="387"/>
    </row>
    <row r="121" spans="1:24" ht="47.25" hidden="1" x14ac:dyDescent="0.25">
      <c r="A121" s="410" t="s">
        <v>18</v>
      </c>
      <c r="B121" s="414" t="s">
        <v>323</v>
      </c>
      <c r="C121" s="382"/>
      <c r="D121" s="382"/>
      <c r="E121" s="382"/>
      <c r="F121" s="382"/>
      <c r="G121" s="382"/>
      <c r="H121" s="382">
        <f t="shared" ref="H121:H134" si="147">SUM(C121:G121)</f>
        <v>0</v>
      </c>
      <c r="I121" s="382"/>
      <c r="J121" s="382"/>
      <c r="K121" s="382"/>
      <c r="L121" s="382"/>
      <c r="M121" s="382"/>
      <c r="N121" s="382">
        <f>SUM(I121:M121)</f>
        <v>0</v>
      </c>
      <c r="O121" s="412" t="e">
        <f t="shared" ref="O121:O134" si="148">+N121/H121*100</f>
        <v>#DIV/0!</v>
      </c>
      <c r="P121" s="382">
        <f t="shared" ref="P121:T134" si="149">+C121-I121</f>
        <v>0</v>
      </c>
      <c r="Q121" s="382">
        <f t="shared" si="149"/>
        <v>0</v>
      </c>
      <c r="R121" s="382">
        <f t="shared" si="149"/>
        <v>0</v>
      </c>
      <c r="S121" s="382">
        <f t="shared" si="149"/>
        <v>0</v>
      </c>
      <c r="T121" s="382">
        <f t="shared" si="149"/>
        <v>0</v>
      </c>
      <c r="U121" s="382">
        <f t="shared" ref="U121:U134" si="150">SUM(P121:T121)</f>
        <v>0</v>
      </c>
      <c r="V121" s="413" t="e">
        <f t="shared" si="143"/>
        <v>#DIV/0!</v>
      </c>
      <c r="W121" s="387"/>
      <c r="X121" s="387"/>
    </row>
    <row r="122" spans="1:24" hidden="1" x14ac:dyDescent="0.25">
      <c r="A122" s="410" t="s">
        <v>22</v>
      </c>
      <c r="B122" s="414" t="s">
        <v>326</v>
      </c>
      <c r="C122" s="382"/>
      <c r="D122" s="382"/>
      <c r="E122" s="382"/>
      <c r="F122" s="382"/>
      <c r="G122" s="382"/>
      <c r="H122" s="382">
        <f t="shared" si="147"/>
        <v>0</v>
      </c>
      <c r="I122" s="382"/>
      <c r="J122" s="382"/>
      <c r="K122" s="382"/>
      <c r="L122" s="382"/>
      <c r="M122" s="382"/>
      <c r="N122" s="382">
        <f t="shared" ref="N122:N134" si="151">SUM(I122:M122)</f>
        <v>0</v>
      </c>
      <c r="O122" s="412" t="e">
        <f t="shared" si="148"/>
        <v>#DIV/0!</v>
      </c>
      <c r="P122" s="382">
        <f t="shared" si="149"/>
        <v>0</v>
      </c>
      <c r="Q122" s="382">
        <f t="shared" si="149"/>
        <v>0</v>
      </c>
      <c r="R122" s="382">
        <f t="shared" si="149"/>
        <v>0</v>
      </c>
      <c r="S122" s="382">
        <f t="shared" si="149"/>
        <v>0</v>
      </c>
      <c r="T122" s="382">
        <f t="shared" si="149"/>
        <v>0</v>
      </c>
      <c r="U122" s="382">
        <f t="shared" si="150"/>
        <v>0</v>
      </c>
      <c r="V122" s="413" t="e">
        <f t="shared" si="143"/>
        <v>#DIV/0!</v>
      </c>
      <c r="W122" s="387"/>
      <c r="X122" s="387"/>
    </row>
    <row r="123" spans="1:24" ht="31.5" hidden="1" x14ac:dyDescent="0.25">
      <c r="A123" s="410" t="s">
        <v>331</v>
      </c>
      <c r="B123" s="414" t="s">
        <v>332</v>
      </c>
      <c r="C123" s="382"/>
      <c r="D123" s="382"/>
      <c r="E123" s="382"/>
      <c r="F123" s="382"/>
      <c r="G123" s="382"/>
      <c r="H123" s="382">
        <f t="shared" si="147"/>
        <v>0</v>
      </c>
      <c r="I123" s="382"/>
      <c r="J123" s="382"/>
      <c r="K123" s="382"/>
      <c r="L123" s="382"/>
      <c r="M123" s="382"/>
      <c r="N123" s="382">
        <f t="shared" si="151"/>
        <v>0</v>
      </c>
      <c r="O123" s="412" t="e">
        <f t="shared" si="148"/>
        <v>#DIV/0!</v>
      </c>
      <c r="P123" s="382">
        <f t="shared" si="149"/>
        <v>0</v>
      </c>
      <c r="Q123" s="382">
        <f t="shared" si="149"/>
        <v>0</v>
      </c>
      <c r="R123" s="382">
        <f t="shared" si="149"/>
        <v>0</v>
      </c>
      <c r="S123" s="382">
        <f t="shared" si="149"/>
        <v>0</v>
      </c>
      <c r="T123" s="382">
        <f t="shared" si="149"/>
        <v>0</v>
      </c>
      <c r="U123" s="382">
        <f t="shared" si="150"/>
        <v>0</v>
      </c>
      <c r="V123" s="413" t="e">
        <f t="shared" si="143"/>
        <v>#DIV/0!</v>
      </c>
      <c r="W123" s="387"/>
      <c r="X123" s="387"/>
    </row>
    <row r="124" spans="1:24" ht="31.5" hidden="1" x14ac:dyDescent="0.25">
      <c r="A124" s="410" t="s">
        <v>43</v>
      </c>
      <c r="B124" s="414" t="s">
        <v>334</v>
      </c>
      <c r="C124" s="382"/>
      <c r="D124" s="382"/>
      <c r="E124" s="382"/>
      <c r="F124" s="382"/>
      <c r="G124" s="382"/>
      <c r="H124" s="382">
        <f t="shared" si="147"/>
        <v>0</v>
      </c>
      <c r="I124" s="382"/>
      <c r="J124" s="382"/>
      <c r="K124" s="382"/>
      <c r="L124" s="382"/>
      <c r="M124" s="382"/>
      <c r="N124" s="382">
        <f t="shared" si="151"/>
        <v>0</v>
      </c>
      <c r="O124" s="412" t="e">
        <f t="shared" si="148"/>
        <v>#DIV/0!</v>
      </c>
      <c r="P124" s="382">
        <f t="shared" si="149"/>
        <v>0</v>
      </c>
      <c r="Q124" s="382">
        <f t="shared" si="149"/>
        <v>0</v>
      </c>
      <c r="R124" s="382">
        <f t="shared" si="149"/>
        <v>0</v>
      </c>
      <c r="S124" s="382">
        <f t="shared" si="149"/>
        <v>0</v>
      </c>
      <c r="T124" s="382">
        <f t="shared" si="149"/>
        <v>0</v>
      </c>
      <c r="U124" s="382">
        <f t="shared" si="150"/>
        <v>0</v>
      </c>
      <c r="V124" s="413" t="e">
        <f t="shared" si="143"/>
        <v>#DIV/0!</v>
      </c>
      <c r="W124" s="387"/>
      <c r="X124" s="387"/>
    </row>
    <row r="125" spans="1:24" hidden="1" x14ac:dyDescent="0.25">
      <c r="A125" s="410" t="s">
        <v>335</v>
      </c>
      <c r="B125" s="414" t="s">
        <v>103</v>
      </c>
      <c r="C125" s="382"/>
      <c r="D125" s="382"/>
      <c r="E125" s="382"/>
      <c r="F125" s="382"/>
      <c r="G125" s="382"/>
      <c r="H125" s="382">
        <f t="shared" si="147"/>
        <v>0</v>
      </c>
      <c r="I125" s="382"/>
      <c r="J125" s="382"/>
      <c r="K125" s="382"/>
      <c r="L125" s="382"/>
      <c r="M125" s="382"/>
      <c r="N125" s="382">
        <f t="shared" si="151"/>
        <v>0</v>
      </c>
      <c r="O125" s="412" t="e">
        <f t="shared" si="148"/>
        <v>#DIV/0!</v>
      </c>
      <c r="P125" s="382">
        <f t="shared" si="149"/>
        <v>0</v>
      </c>
      <c r="Q125" s="382">
        <f t="shared" si="149"/>
        <v>0</v>
      </c>
      <c r="R125" s="382">
        <f t="shared" si="149"/>
        <v>0</v>
      </c>
      <c r="S125" s="382">
        <f t="shared" si="149"/>
        <v>0</v>
      </c>
      <c r="T125" s="382">
        <f t="shared" si="149"/>
        <v>0</v>
      </c>
      <c r="U125" s="382">
        <f t="shared" si="150"/>
        <v>0</v>
      </c>
      <c r="V125" s="413" t="e">
        <f t="shared" si="143"/>
        <v>#DIV/0!</v>
      </c>
      <c r="W125" s="387"/>
      <c r="X125" s="387"/>
    </row>
    <row r="126" spans="1:24" hidden="1" x14ac:dyDescent="0.25">
      <c r="A126" s="410" t="s">
        <v>50</v>
      </c>
      <c r="B126" s="415" t="s">
        <v>97</v>
      </c>
      <c r="C126" s="382"/>
      <c r="D126" s="382"/>
      <c r="E126" s="382"/>
      <c r="F126" s="382"/>
      <c r="G126" s="382"/>
      <c r="H126" s="382">
        <f t="shared" si="147"/>
        <v>0</v>
      </c>
      <c r="I126" s="382"/>
      <c r="J126" s="382"/>
      <c r="K126" s="382"/>
      <c r="L126" s="382"/>
      <c r="M126" s="382"/>
      <c r="N126" s="382">
        <f t="shared" si="151"/>
        <v>0</v>
      </c>
      <c r="O126" s="412" t="e">
        <f t="shared" si="148"/>
        <v>#DIV/0!</v>
      </c>
      <c r="P126" s="382">
        <f t="shared" si="149"/>
        <v>0</v>
      </c>
      <c r="Q126" s="382">
        <f t="shared" si="149"/>
        <v>0</v>
      </c>
      <c r="R126" s="382">
        <f t="shared" si="149"/>
        <v>0</v>
      </c>
      <c r="S126" s="382">
        <f t="shared" si="149"/>
        <v>0</v>
      </c>
      <c r="T126" s="382">
        <f t="shared" si="149"/>
        <v>0</v>
      </c>
      <c r="U126" s="382">
        <f t="shared" si="150"/>
        <v>0</v>
      </c>
      <c r="V126" s="413" t="e">
        <f t="shared" si="143"/>
        <v>#DIV/0!</v>
      </c>
      <c r="W126" s="387"/>
      <c r="X126" s="387"/>
    </row>
    <row r="127" spans="1:24" hidden="1" x14ac:dyDescent="0.25">
      <c r="A127" s="410" t="s">
        <v>51</v>
      </c>
      <c r="B127" s="414" t="s">
        <v>107</v>
      </c>
      <c r="C127" s="382"/>
      <c r="D127" s="382"/>
      <c r="E127" s="382"/>
      <c r="F127" s="382"/>
      <c r="G127" s="382"/>
      <c r="H127" s="382">
        <f t="shared" si="147"/>
        <v>0</v>
      </c>
      <c r="I127" s="382"/>
      <c r="J127" s="382"/>
      <c r="K127" s="382"/>
      <c r="L127" s="382"/>
      <c r="M127" s="382"/>
      <c r="N127" s="382">
        <f t="shared" si="151"/>
        <v>0</v>
      </c>
      <c r="O127" s="412" t="e">
        <f t="shared" si="148"/>
        <v>#DIV/0!</v>
      </c>
      <c r="P127" s="382">
        <f t="shared" si="149"/>
        <v>0</v>
      </c>
      <c r="Q127" s="382">
        <f t="shared" si="149"/>
        <v>0</v>
      </c>
      <c r="R127" s="382">
        <f t="shared" si="149"/>
        <v>0</v>
      </c>
      <c r="S127" s="382">
        <f t="shared" si="149"/>
        <v>0</v>
      </c>
      <c r="T127" s="382">
        <f t="shared" si="149"/>
        <v>0</v>
      </c>
      <c r="U127" s="382">
        <f t="shared" si="150"/>
        <v>0</v>
      </c>
      <c r="V127" s="413" t="e">
        <f t="shared" si="143"/>
        <v>#DIV/0!</v>
      </c>
      <c r="W127" s="387"/>
      <c r="X127" s="387"/>
    </row>
    <row r="128" spans="1:24" hidden="1" x14ac:dyDescent="0.25">
      <c r="A128" s="410" t="s">
        <v>15</v>
      </c>
      <c r="B128" s="415" t="s">
        <v>105</v>
      </c>
      <c r="C128" s="382"/>
      <c r="D128" s="382"/>
      <c r="E128" s="382"/>
      <c r="F128" s="382"/>
      <c r="G128" s="382"/>
      <c r="H128" s="382">
        <f t="shared" si="147"/>
        <v>0</v>
      </c>
      <c r="I128" s="382"/>
      <c r="J128" s="382"/>
      <c r="K128" s="382"/>
      <c r="L128" s="382"/>
      <c r="M128" s="382"/>
      <c r="N128" s="382">
        <f t="shared" si="151"/>
        <v>0</v>
      </c>
      <c r="O128" s="412" t="e">
        <f t="shared" si="148"/>
        <v>#DIV/0!</v>
      </c>
      <c r="P128" s="382">
        <f t="shared" si="149"/>
        <v>0</v>
      </c>
      <c r="Q128" s="382">
        <f t="shared" si="149"/>
        <v>0</v>
      </c>
      <c r="R128" s="382">
        <f t="shared" si="149"/>
        <v>0</v>
      </c>
      <c r="S128" s="382">
        <f t="shared" si="149"/>
        <v>0</v>
      </c>
      <c r="T128" s="382">
        <f t="shared" si="149"/>
        <v>0</v>
      </c>
      <c r="U128" s="382">
        <f t="shared" si="150"/>
        <v>0</v>
      </c>
      <c r="V128" s="413" t="e">
        <f t="shared" si="143"/>
        <v>#DIV/0!</v>
      </c>
      <c r="W128" s="387"/>
      <c r="X128" s="387"/>
    </row>
    <row r="129" spans="1:24" hidden="1" x14ac:dyDescent="0.25">
      <c r="A129" s="410" t="s">
        <v>14</v>
      </c>
      <c r="B129" s="415" t="s">
        <v>336</v>
      </c>
      <c r="C129" s="382"/>
      <c r="D129" s="382"/>
      <c r="E129" s="382"/>
      <c r="F129" s="382"/>
      <c r="G129" s="382"/>
      <c r="H129" s="382">
        <f t="shared" si="147"/>
        <v>0</v>
      </c>
      <c r="I129" s="382"/>
      <c r="J129" s="382"/>
      <c r="K129" s="382"/>
      <c r="L129" s="382"/>
      <c r="M129" s="382"/>
      <c r="N129" s="382">
        <f t="shared" si="151"/>
        <v>0</v>
      </c>
      <c r="O129" s="412" t="e">
        <f t="shared" si="148"/>
        <v>#DIV/0!</v>
      </c>
      <c r="P129" s="382">
        <f t="shared" si="149"/>
        <v>0</v>
      </c>
      <c r="Q129" s="382">
        <f t="shared" si="149"/>
        <v>0</v>
      </c>
      <c r="R129" s="382">
        <f t="shared" si="149"/>
        <v>0</v>
      </c>
      <c r="S129" s="382">
        <f t="shared" si="149"/>
        <v>0</v>
      </c>
      <c r="T129" s="382">
        <f t="shared" si="149"/>
        <v>0</v>
      </c>
      <c r="U129" s="382">
        <f t="shared" si="150"/>
        <v>0</v>
      </c>
      <c r="V129" s="413" t="e">
        <f t="shared" si="143"/>
        <v>#DIV/0!</v>
      </c>
      <c r="W129" s="387"/>
      <c r="X129" s="387"/>
    </row>
    <row r="130" spans="1:24" hidden="1" x14ac:dyDescent="0.25">
      <c r="A130" s="410" t="s">
        <v>337</v>
      </c>
      <c r="B130" s="414" t="s">
        <v>338</v>
      </c>
      <c r="C130" s="382"/>
      <c r="D130" s="382"/>
      <c r="E130" s="382"/>
      <c r="F130" s="382"/>
      <c r="G130" s="382"/>
      <c r="H130" s="382">
        <f t="shared" si="147"/>
        <v>0</v>
      </c>
      <c r="I130" s="382"/>
      <c r="J130" s="382"/>
      <c r="K130" s="382"/>
      <c r="L130" s="382"/>
      <c r="M130" s="382"/>
      <c r="N130" s="382">
        <f t="shared" si="151"/>
        <v>0</v>
      </c>
      <c r="O130" s="412" t="e">
        <f t="shared" si="148"/>
        <v>#DIV/0!</v>
      </c>
      <c r="P130" s="382">
        <f t="shared" si="149"/>
        <v>0</v>
      </c>
      <c r="Q130" s="382">
        <f t="shared" si="149"/>
        <v>0</v>
      </c>
      <c r="R130" s="382">
        <f t="shared" si="149"/>
        <v>0</v>
      </c>
      <c r="S130" s="382">
        <f t="shared" si="149"/>
        <v>0</v>
      </c>
      <c r="T130" s="382">
        <f t="shared" si="149"/>
        <v>0</v>
      </c>
      <c r="U130" s="382">
        <f t="shared" si="150"/>
        <v>0</v>
      </c>
      <c r="V130" s="413" t="e">
        <f t="shared" si="143"/>
        <v>#DIV/0!</v>
      </c>
      <c r="W130" s="387"/>
      <c r="X130" s="387"/>
    </row>
    <row r="131" spans="1:24" ht="47.25" hidden="1" x14ac:dyDescent="0.25">
      <c r="A131" s="410" t="s">
        <v>257</v>
      </c>
      <c r="B131" s="414" t="s">
        <v>101</v>
      </c>
      <c r="C131" s="382"/>
      <c r="D131" s="382"/>
      <c r="E131" s="382"/>
      <c r="F131" s="382"/>
      <c r="G131" s="382"/>
      <c r="H131" s="382">
        <f t="shared" si="147"/>
        <v>0</v>
      </c>
      <c r="I131" s="382"/>
      <c r="J131" s="382"/>
      <c r="K131" s="382"/>
      <c r="L131" s="382"/>
      <c r="M131" s="382"/>
      <c r="N131" s="382">
        <f t="shared" si="151"/>
        <v>0</v>
      </c>
      <c r="O131" s="412" t="e">
        <f t="shared" si="148"/>
        <v>#DIV/0!</v>
      </c>
      <c r="P131" s="382">
        <f t="shared" si="149"/>
        <v>0</v>
      </c>
      <c r="Q131" s="382">
        <f t="shared" si="149"/>
        <v>0</v>
      </c>
      <c r="R131" s="382">
        <f t="shared" si="149"/>
        <v>0</v>
      </c>
      <c r="S131" s="382">
        <f t="shared" si="149"/>
        <v>0</v>
      </c>
      <c r="T131" s="382">
        <f t="shared" si="149"/>
        <v>0</v>
      </c>
      <c r="U131" s="382">
        <f t="shared" si="150"/>
        <v>0</v>
      </c>
      <c r="V131" s="413" t="e">
        <f t="shared" si="143"/>
        <v>#DIV/0!</v>
      </c>
      <c r="W131" s="387"/>
      <c r="X131" s="387"/>
    </row>
    <row r="132" spans="1:24" ht="31.5" hidden="1" x14ac:dyDescent="0.25">
      <c r="A132" s="410" t="s">
        <v>16</v>
      </c>
      <c r="B132" s="414" t="s">
        <v>341</v>
      </c>
      <c r="C132" s="382"/>
      <c r="D132" s="382"/>
      <c r="E132" s="382"/>
      <c r="F132" s="382"/>
      <c r="G132" s="382"/>
      <c r="H132" s="382">
        <f t="shared" si="147"/>
        <v>0</v>
      </c>
      <c r="I132" s="382"/>
      <c r="J132" s="382"/>
      <c r="K132" s="382"/>
      <c r="L132" s="382"/>
      <c r="M132" s="382"/>
      <c r="N132" s="382">
        <f t="shared" si="151"/>
        <v>0</v>
      </c>
      <c r="O132" s="412" t="e">
        <f t="shared" si="148"/>
        <v>#DIV/0!</v>
      </c>
      <c r="P132" s="382">
        <f t="shared" si="149"/>
        <v>0</v>
      </c>
      <c r="Q132" s="382">
        <f t="shared" si="149"/>
        <v>0</v>
      </c>
      <c r="R132" s="382">
        <f t="shared" si="149"/>
        <v>0</v>
      </c>
      <c r="S132" s="382">
        <f t="shared" si="149"/>
        <v>0</v>
      </c>
      <c r="T132" s="382">
        <f t="shared" si="149"/>
        <v>0</v>
      </c>
      <c r="U132" s="382">
        <f t="shared" si="150"/>
        <v>0</v>
      </c>
      <c r="V132" s="413" t="e">
        <f t="shared" si="143"/>
        <v>#DIV/0!</v>
      </c>
      <c r="W132" s="387"/>
      <c r="X132" s="387"/>
    </row>
    <row r="133" spans="1:24" hidden="1" x14ac:dyDescent="0.25">
      <c r="A133" s="410" t="s">
        <v>104</v>
      </c>
      <c r="B133" s="416" t="s">
        <v>342</v>
      </c>
      <c r="C133" s="382"/>
      <c r="D133" s="382"/>
      <c r="E133" s="382"/>
      <c r="F133" s="382"/>
      <c r="G133" s="382"/>
      <c r="H133" s="382">
        <f t="shared" si="147"/>
        <v>0</v>
      </c>
      <c r="I133" s="382"/>
      <c r="J133" s="382"/>
      <c r="K133" s="382"/>
      <c r="L133" s="382"/>
      <c r="M133" s="382"/>
      <c r="N133" s="382">
        <f t="shared" si="151"/>
        <v>0</v>
      </c>
      <c r="O133" s="412" t="e">
        <f t="shared" si="148"/>
        <v>#DIV/0!</v>
      </c>
      <c r="P133" s="382">
        <f t="shared" si="149"/>
        <v>0</v>
      </c>
      <c r="Q133" s="382">
        <f t="shared" si="149"/>
        <v>0</v>
      </c>
      <c r="R133" s="382">
        <f t="shared" si="149"/>
        <v>0</v>
      </c>
      <c r="S133" s="382">
        <f t="shared" si="149"/>
        <v>0</v>
      </c>
      <c r="T133" s="382">
        <f t="shared" si="149"/>
        <v>0</v>
      </c>
      <c r="U133" s="382">
        <f t="shared" si="150"/>
        <v>0</v>
      </c>
      <c r="V133" s="413" t="e">
        <f t="shared" si="143"/>
        <v>#DIV/0!</v>
      </c>
      <c r="W133" s="387"/>
      <c r="X133" s="387"/>
    </row>
    <row r="134" spans="1:24" hidden="1" x14ac:dyDescent="0.25">
      <c r="A134" s="410" t="s">
        <v>17</v>
      </c>
      <c r="B134" s="414" t="s">
        <v>106</v>
      </c>
      <c r="C134" s="382"/>
      <c r="D134" s="382"/>
      <c r="E134" s="382"/>
      <c r="F134" s="382"/>
      <c r="G134" s="382"/>
      <c r="H134" s="382">
        <f t="shared" si="147"/>
        <v>0</v>
      </c>
      <c r="I134" s="382"/>
      <c r="J134" s="382"/>
      <c r="K134" s="382"/>
      <c r="L134" s="382"/>
      <c r="M134" s="382"/>
      <c r="N134" s="382">
        <f t="shared" si="151"/>
        <v>0</v>
      </c>
      <c r="O134" s="412" t="e">
        <f t="shared" si="148"/>
        <v>#DIV/0!</v>
      </c>
      <c r="P134" s="382">
        <f t="shared" si="149"/>
        <v>0</v>
      </c>
      <c r="Q134" s="382">
        <f t="shared" si="149"/>
        <v>0</v>
      </c>
      <c r="R134" s="382">
        <f t="shared" si="149"/>
        <v>0</v>
      </c>
      <c r="S134" s="382">
        <f t="shared" si="149"/>
        <v>0</v>
      </c>
      <c r="T134" s="382">
        <f t="shared" si="149"/>
        <v>0</v>
      </c>
      <c r="U134" s="382">
        <f t="shared" si="150"/>
        <v>0</v>
      </c>
      <c r="V134" s="413" t="e">
        <f t="shared" si="143"/>
        <v>#DIV/0!</v>
      </c>
      <c r="W134" s="387"/>
      <c r="X134" s="387"/>
    </row>
    <row r="135" spans="1:24" hidden="1" x14ac:dyDescent="0.25">
      <c r="A135" s="410"/>
      <c r="B135" s="414"/>
      <c r="C135" s="382"/>
      <c r="D135" s="382"/>
      <c r="E135" s="382"/>
      <c r="F135" s="382"/>
      <c r="G135" s="382"/>
      <c r="H135" s="382"/>
      <c r="I135" s="382"/>
      <c r="J135" s="382"/>
      <c r="K135" s="382"/>
      <c r="L135" s="382"/>
      <c r="M135" s="382"/>
      <c r="N135" s="382"/>
      <c r="O135" s="382"/>
      <c r="P135" s="382"/>
      <c r="Q135" s="382"/>
      <c r="R135" s="382"/>
      <c r="S135" s="382"/>
      <c r="T135" s="382"/>
      <c r="U135" s="382"/>
      <c r="V135" s="383"/>
      <c r="W135" s="387"/>
      <c r="X135" s="387"/>
    </row>
    <row r="136" spans="1:24" s="387" customFormat="1" ht="31.5" hidden="1" x14ac:dyDescent="0.25">
      <c r="A136" s="401" t="s">
        <v>414</v>
      </c>
      <c r="B136" s="402" t="s">
        <v>415</v>
      </c>
      <c r="C136" s="403">
        <f>+C137</f>
        <v>0</v>
      </c>
      <c r="D136" s="403">
        <f t="shared" ref="D136:U136" si="152">+D137</f>
        <v>0</v>
      </c>
      <c r="E136" s="403">
        <f t="shared" si="152"/>
        <v>0</v>
      </c>
      <c r="F136" s="403">
        <f t="shared" si="152"/>
        <v>0</v>
      </c>
      <c r="G136" s="403">
        <f t="shared" si="152"/>
        <v>0</v>
      </c>
      <c r="H136" s="403">
        <f t="shared" si="152"/>
        <v>0</v>
      </c>
      <c r="I136" s="403">
        <f>+I137</f>
        <v>0</v>
      </c>
      <c r="J136" s="403">
        <f t="shared" si="152"/>
        <v>0</v>
      </c>
      <c r="K136" s="403">
        <f t="shared" si="152"/>
        <v>0</v>
      </c>
      <c r="L136" s="403">
        <f t="shared" si="152"/>
        <v>0</v>
      </c>
      <c r="M136" s="403">
        <f t="shared" si="152"/>
        <v>0</v>
      </c>
      <c r="N136" s="403">
        <f t="shared" si="152"/>
        <v>0</v>
      </c>
      <c r="O136" s="385" t="e">
        <f>+N136/H136*100</f>
        <v>#DIV/0!</v>
      </c>
      <c r="P136" s="403">
        <f>+P137</f>
        <v>0</v>
      </c>
      <c r="Q136" s="403">
        <f t="shared" si="152"/>
        <v>0</v>
      </c>
      <c r="R136" s="403">
        <f t="shared" si="152"/>
        <v>0</v>
      </c>
      <c r="S136" s="403">
        <f t="shared" si="152"/>
        <v>0</v>
      </c>
      <c r="T136" s="403">
        <f t="shared" si="152"/>
        <v>0</v>
      </c>
      <c r="U136" s="403">
        <f t="shared" si="152"/>
        <v>0</v>
      </c>
      <c r="V136" s="386" t="e">
        <f t="shared" ref="V136:V152" si="153">+U136/H136*100</f>
        <v>#DIV/0!</v>
      </c>
    </row>
    <row r="137" spans="1:24" ht="31.5" hidden="1" x14ac:dyDescent="0.25">
      <c r="A137" s="410" t="s">
        <v>10</v>
      </c>
      <c r="B137" s="411" t="s">
        <v>11</v>
      </c>
      <c r="C137" s="382">
        <f>SUM(C138:C152)</f>
        <v>0</v>
      </c>
      <c r="D137" s="382">
        <f t="shared" ref="D137:H137" si="154">SUM(D138:D152)</f>
        <v>0</v>
      </c>
      <c r="E137" s="382">
        <f t="shared" si="154"/>
        <v>0</v>
      </c>
      <c r="F137" s="382">
        <f t="shared" si="154"/>
        <v>0</v>
      </c>
      <c r="G137" s="382">
        <f t="shared" si="154"/>
        <v>0</v>
      </c>
      <c r="H137" s="382">
        <f t="shared" si="154"/>
        <v>0</v>
      </c>
      <c r="I137" s="382">
        <f>SUM(I138:I152)</f>
        <v>0</v>
      </c>
      <c r="J137" s="382">
        <f t="shared" ref="J137:N137" si="155">SUM(J138:J152)</f>
        <v>0</v>
      </c>
      <c r="K137" s="382">
        <f t="shared" si="155"/>
        <v>0</v>
      </c>
      <c r="L137" s="382">
        <f t="shared" si="155"/>
        <v>0</v>
      </c>
      <c r="M137" s="382">
        <f t="shared" si="155"/>
        <v>0</v>
      </c>
      <c r="N137" s="382">
        <f t="shared" si="155"/>
        <v>0</v>
      </c>
      <c r="O137" s="417" t="e">
        <f>+N137/H137*100</f>
        <v>#DIV/0!</v>
      </c>
      <c r="P137" s="382">
        <f>SUM(P138:P152)</f>
        <v>0</v>
      </c>
      <c r="Q137" s="382">
        <f t="shared" ref="Q137:U137" si="156">SUM(Q138:Q152)</f>
        <v>0</v>
      </c>
      <c r="R137" s="382">
        <f t="shared" si="156"/>
        <v>0</v>
      </c>
      <c r="S137" s="382">
        <f t="shared" si="156"/>
        <v>0</v>
      </c>
      <c r="T137" s="382">
        <f t="shared" si="156"/>
        <v>0</v>
      </c>
      <c r="U137" s="382">
        <f t="shared" si="156"/>
        <v>0</v>
      </c>
      <c r="V137" s="413" t="e">
        <f t="shared" si="153"/>
        <v>#DIV/0!</v>
      </c>
      <c r="W137" s="387"/>
      <c r="X137" s="387"/>
    </row>
    <row r="138" spans="1:24" ht="47.25" hidden="1" x14ac:dyDescent="0.25">
      <c r="A138" s="410" t="s">
        <v>18</v>
      </c>
      <c r="B138" s="414" t="s">
        <v>323</v>
      </c>
      <c r="C138" s="382"/>
      <c r="D138" s="382"/>
      <c r="E138" s="382"/>
      <c r="F138" s="382"/>
      <c r="G138" s="382"/>
      <c r="H138" s="382">
        <f t="shared" ref="H138:H152" si="157">SUM(C138:G138)</f>
        <v>0</v>
      </c>
      <c r="I138" s="382"/>
      <c r="J138" s="382"/>
      <c r="K138" s="382"/>
      <c r="L138" s="382"/>
      <c r="M138" s="382"/>
      <c r="N138" s="382">
        <f>SUM(I138:M138)</f>
        <v>0</v>
      </c>
      <c r="O138" s="412" t="e">
        <f t="shared" ref="O138:O152" si="158">+N138/H138*100</f>
        <v>#DIV/0!</v>
      </c>
      <c r="P138" s="382">
        <f t="shared" ref="P138:T152" si="159">+C138-I138</f>
        <v>0</v>
      </c>
      <c r="Q138" s="382">
        <f t="shared" si="159"/>
        <v>0</v>
      </c>
      <c r="R138" s="382">
        <f t="shared" si="159"/>
        <v>0</v>
      </c>
      <c r="S138" s="382">
        <f t="shared" si="159"/>
        <v>0</v>
      </c>
      <c r="T138" s="382">
        <f t="shared" si="159"/>
        <v>0</v>
      </c>
      <c r="U138" s="382">
        <f t="shared" ref="U138:U152" si="160">SUM(P138:T138)</f>
        <v>0</v>
      </c>
      <c r="V138" s="413" t="e">
        <f t="shared" si="153"/>
        <v>#DIV/0!</v>
      </c>
      <c r="W138" s="387"/>
      <c r="X138" s="387"/>
    </row>
    <row r="139" spans="1:24" hidden="1" x14ac:dyDescent="0.25">
      <c r="A139" s="410" t="s">
        <v>22</v>
      </c>
      <c r="B139" s="414" t="s">
        <v>326</v>
      </c>
      <c r="C139" s="382"/>
      <c r="D139" s="382"/>
      <c r="E139" s="382"/>
      <c r="F139" s="382"/>
      <c r="G139" s="382"/>
      <c r="H139" s="382">
        <f t="shared" si="157"/>
        <v>0</v>
      </c>
      <c r="I139" s="382"/>
      <c r="J139" s="382"/>
      <c r="K139" s="382"/>
      <c r="L139" s="382"/>
      <c r="M139" s="382"/>
      <c r="N139" s="382">
        <f t="shared" ref="N139:N152" si="161">SUM(I139:M139)</f>
        <v>0</v>
      </c>
      <c r="O139" s="412" t="e">
        <f t="shared" si="158"/>
        <v>#DIV/0!</v>
      </c>
      <c r="P139" s="382">
        <f t="shared" si="159"/>
        <v>0</v>
      </c>
      <c r="Q139" s="382">
        <f t="shared" si="159"/>
        <v>0</v>
      </c>
      <c r="R139" s="382">
        <f t="shared" si="159"/>
        <v>0</v>
      </c>
      <c r="S139" s="382">
        <f t="shared" si="159"/>
        <v>0</v>
      </c>
      <c r="T139" s="382">
        <f t="shared" si="159"/>
        <v>0</v>
      </c>
      <c r="U139" s="382">
        <f t="shared" si="160"/>
        <v>0</v>
      </c>
      <c r="V139" s="413" t="e">
        <f t="shared" si="153"/>
        <v>#DIV/0!</v>
      </c>
      <c r="W139" s="387"/>
      <c r="X139" s="387"/>
    </row>
    <row r="140" spans="1:24" ht="31.5" hidden="1" x14ac:dyDescent="0.25">
      <c r="A140" s="410" t="s">
        <v>331</v>
      </c>
      <c r="B140" s="414" t="s">
        <v>332</v>
      </c>
      <c r="C140" s="382"/>
      <c r="D140" s="382"/>
      <c r="E140" s="382"/>
      <c r="F140" s="382"/>
      <c r="G140" s="382"/>
      <c r="H140" s="382">
        <f t="shared" si="157"/>
        <v>0</v>
      </c>
      <c r="I140" s="382"/>
      <c r="J140" s="382"/>
      <c r="K140" s="382"/>
      <c r="L140" s="382"/>
      <c r="M140" s="382"/>
      <c r="N140" s="382">
        <f t="shared" si="161"/>
        <v>0</v>
      </c>
      <c r="O140" s="412" t="e">
        <f t="shared" si="158"/>
        <v>#DIV/0!</v>
      </c>
      <c r="P140" s="382">
        <f t="shared" si="159"/>
        <v>0</v>
      </c>
      <c r="Q140" s="382">
        <f t="shared" si="159"/>
        <v>0</v>
      </c>
      <c r="R140" s="382">
        <f t="shared" si="159"/>
        <v>0</v>
      </c>
      <c r="S140" s="382">
        <f t="shared" si="159"/>
        <v>0</v>
      </c>
      <c r="T140" s="382">
        <f t="shared" si="159"/>
        <v>0</v>
      </c>
      <c r="U140" s="382">
        <f t="shared" si="160"/>
        <v>0</v>
      </c>
      <c r="V140" s="413" t="e">
        <f t="shared" si="153"/>
        <v>#DIV/0!</v>
      </c>
      <c r="W140" s="387"/>
      <c r="X140" s="387"/>
    </row>
    <row r="141" spans="1:24" ht="31.5" hidden="1" x14ac:dyDescent="0.25">
      <c r="A141" s="410" t="s">
        <v>43</v>
      </c>
      <c r="B141" s="414" t="s">
        <v>334</v>
      </c>
      <c r="C141" s="382"/>
      <c r="D141" s="382"/>
      <c r="E141" s="382"/>
      <c r="F141" s="382"/>
      <c r="G141" s="382"/>
      <c r="H141" s="382">
        <f t="shared" si="157"/>
        <v>0</v>
      </c>
      <c r="I141" s="382"/>
      <c r="J141" s="382"/>
      <c r="K141" s="382"/>
      <c r="L141" s="382"/>
      <c r="M141" s="382"/>
      <c r="N141" s="382">
        <f t="shared" si="161"/>
        <v>0</v>
      </c>
      <c r="O141" s="412" t="e">
        <f t="shared" si="158"/>
        <v>#DIV/0!</v>
      </c>
      <c r="P141" s="382">
        <f t="shared" si="159"/>
        <v>0</v>
      </c>
      <c r="Q141" s="382">
        <f t="shared" si="159"/>
        <v>0</v>
      </c>
      <c r="R141" s="382">
        <f t="shared" si="159"/>
        <v>0</v>
      </c>
      <c r="S141" s="382">
        <f t="shared" si="159"/>
        <v>0</v>
      </c>
      <c r="T141" s="382">
        <f t="shared" si="159"/>
        <v>0</v>
      </c>
      <c r="U141" s="382">
        <f t="shared" si="160"/>
        <v>0</v>
      </c>
      <c r="V141" s="413" t="e">
        <f t="shared" si="153"/>
        <v>#DIV/0!</v>
      </c>
      <c r="W141" s="387"/>
      <c r="X141" s="387"/>
    </row>
    <row r="142" spans="1:24" hidden="1" x14ac:dyDescent="0.25">
      <c r="A142" s="410" t="s">
        <v>335</v>
      </c>
      <c r="B142" s="414" t="s">
        <v>103</v>
      </c>
      <c r="C142" s="382"/>
      <c r="D142" s="382"/>
      <c r="E142" s="382"/>
      <c r="F142" s="382"/>
      <c r="G142" s="382"/>
      <c r="H142" s="382">
        <f t="shared" si="157"/>
        <v>0</v>
      </c>
      <c r="I142" s="382"/>
      <c r="J142" s="382"/>
      <c r="K142" s="382"/>
      <c r="L142" s="382"/>
      <c r="M142" s="382"/>
      <c r="N142" s="382">
        <f t="shared" si="161"/>
        <v>0</v>
      </c>
      <c r="O142" s="412" t="e">
        <f t="shared" si="158"/>
        <v>#DIV/0!</v>
      </c>
      <c r="P142" s="382">
        <f t="shared" si="159"/>
        <v>0</v>
      </c>
      <c r="Q142" s="382">
        <f t="shared" si="159"/>
        <v>0</v>
      </c>
      <c r="R142" s="382">
        <f t="shared" si="159"/>
        <v>0</v>
      </c>
      <c r="S142" s="382">
        <f t="shared" si="159"/>
        <v>0</v>
      </c>
      <c r="T142" s="382">
        <f t="shared" si="159"/>
        <v>0</v>
      </c>
      <c r="U142" s="382">
        <f t="shared" si="160"/>
        <v>0</v>
      </c>
      <c r="V142" s="413" t="e">
        <f t="shared" si="153"/>
        <v>#DIV/0!</v>
      </c>
      <c r="W142" s="387"/>
      <c r="X142" s="387"/>
    </row>
    <row r="143" spans="1:24" hidden="1" x14ac:dyDescent="0.25">
      <c r="A143" s="410" t="s">
        <v>50</v>
      </c>
      <c r="B143" s="415" t="s">
        <v>97</v>
      </c>
      <c r="C143" s="382"/>
      <c r="D143" s="382"/>
      <c r="E143" s="382"/>
      <c r="F143" s="382"/>
      <c r="G143" s="382"/>
      <c r="H143" s="382">
        <f t="shared" si="157"/>
        <v>0</v>
      </c>
      <c r="I143" s="382"/>
      <c r="J143" s="382"/>
      <c r="K143" s="382"/>
      <c r="L143" s="382"/>
      <c r="M143" s="382"/>
      <c r="N143" s="382">
        <f t="shared" si="161"/>
        <v>0</v>
      </c>
      <c r="O143" s="412" t="e">
        <f t="shared" si="158"/>
        <v>#DIV/0!</v>
      </c>
      <c r="P143" s="382">
        <f t="shared" si="159"/>
        <v>0</v>
      </c>
      <c r="Q143" s="382">
        <f t="shared" si="159"/>
        <v>0</v>
      </c>
      <c r="R143" s="382">
        <f t="shared" si="159"/>
        <v>0</v>
      </c>
      <c r="S143" s="382">
        <f t="shared" si="159"/>
        <v>0</v>
      </c>
      <c r="T143" s="382">
        <f t="shared" si="159"/>
        <v>0</v>
      </c>
      <c r="U143" s="382">
        <f t="shared" si="160"/>
        <v>0</v>
      </c>
      <c r="V143" s="413" t="e">
        <f t="shared" si="153"/>
        <v>#DIV/0!</v>
      </c>
      <c r="W143" s="387"/>
      <c r="X143" s="387"/>
    </row>
    <row r="144" spans="1:24" hidden="1" x14ac:dyDescent="0.25">
      <c r="A144" s="410" t="s">
        <v>51</v>
      </c>
      <c r="B144" s="414" t="s">
        <v>107</v>
      </c>
      <c r="C144" s="382"/>
      <c r="D144" s="382"/>
      <c r="E144" s="382"/>
      <c r="F144" s="382"/>
      <c r="G144" s="382"/>
      <c r="H144" s="382">
        <f t="shared" si="157"/>
        <v>0</v>
      </c>
      <c r="I144" s="382"/>
      <c r="J144" s="382"/>
      <c r="K144" s="382"/>
      <c r="L144" s="382"/>
      <c r="M144" s="382"/>
      <c r="N144" s="382">
        <f t="shared" si="161"/>
        <v>0</v>
      </c>
      <c r="O144" s="412" t="e">
        <f t="shared" si="158"/>
        <v>#DIV/0!</v>
      </c>
      <c r="P144" s="382">
        <f t="shared" si="159"/>
        <v>0</v>
      </c>
      <c r="Q144" s="382">
        <f t="shared" si="159"/>
        <v>0</v>
      </c>
      <c r="R144" s="382">
        <f t="shared" si="159"/>
        <v>0</v>
      </c>
      <c r="S144" s="382">
        <f t="shared" si="159"/>
        <v>0</v>
      </c>
      <c r="T144" s="382">
        <f t="shared" si="159"/>
        <v>0</v>
      </c>
      <c r="U144" s="382">
        <f t="shared" si="160"/>
        <v>0</v>
      </c>
      <c r="V144" s="413" t="e">
        <f t="shared" si="153"/>
        <v>#DIV/0!</v>
      </c>
      <c r="W144" s="387"/>
      <c r="X144" s="387"/>
    </row>
    <row r="145" spans="1:24" hidden="1" x14ac:dyDescent="0.25">
      <c r="A145" s="410" t="s">
        <v>15</v>
      </c>
      <c r="B145" s="415" t="s">
        <v>105</v>
      </c>
      <c r="C145" s="382"/>
      <c r="D145" s="382"/>
      <c r="E145" s="382"/>
      <c r="F145" s="382"/>
      <c r="G145" s="382"/>
      <c r="H145" s="382">
        <f t="shared" si="157"/>
        <v>0</v>
      </c>
      <c r="I145" s="382"/>
      <c r="J145" s="382"/>
      <c r="K145" s="382"/>
      <c r="L145" s="382"/>
      <c r="M145" s="382"/>
      <c r="N145" s="382">
        <f t="shared" si="161"/>
        <v>0</v>
      </c>
      <c r="O145" s="412" t="e">
        <f t="shared" si="158"/>
        <v>#DIV/0!</v>
      </c>
      <c r="P145" s="382">
        <f t="shared" si="159"/>
        <v>0</v>
      </c>
      <c r="Q145" s="382">
        <f t="shared" si="159"/>
        <v>0</v>
      </c>
      <c r="R145" s="382">
        <f t="shared" si="159"/>
        <v>0</v>
      </c>
      <c r="S145" s="382">
        <f t="shared" si="159"/>
        <v>0</v>
      </c>
      <c r="T145" s="382">
        <f t="shared" si="159"/>
        <v>0</v>
      </c>
      <c r="U145" s="382">
        <f t="shared" si="160"/>
        <v>0</v>
      </c>
      <c r="V145" s="413" t="e">
        <f t="shared" si="153"/>
        <v>#DIV/0!</v>
      </c>
      <c r="W145" s="387"/>
      <c r="X145" s="387"/>
    </row>
    <row r="146" spans="1:24" hidden="1" x14ac:dyDescent="0.25">
      <c r="A146" s="410" t="s">
        <v>14</v>
      </c>
      <c r="B146" s="415" t="s">
        <v>336</v>
      </c>
      <c r="C146" s="382"/>
      <c r="D146" s="382"/>
      <c r="E146" s="382"/>
      <c r="F146" s="382"/>
      <c r="G146" s="382"/>
      <c r="H146" s="382">
        <f t="shared" si="157"/>
        <v>0</v>
      </c>
      <c r="I146" s="382"/>
      <c r="J146" s="382"/>
      <c r="K146" s="382"/>
      <c r="L146" s="382"/>
      <c r="M146" s="382"/>
      <c r="N146" s="382">
        <f t="shared" si="161"/>
        <v>0</v>
      </c>
      <c r="O146" s="412" t="e">
        <f t="shared" si="158"/>
        <v>#DIV/0!</v>
      </c>
      <c r="P146" s="382">
        <f t="shared" si="159"/>
        <v>0</v>
      </c>
      <c r="Q146" s="382">
        <f t="shared" si="159"/>
        <v>0</v>
      </c>
      <c r="R146" s="382">
        <f t="shared" si="159"/>
        <v>0</v>
      </c>
      <c r="S146" s="382">
        <f t="shared" si="159"/>
        <v>0</v>
      </c>
      <c r="T146" s="382">
        <f t="shared" si="159"/>
        <v>0</v>
      </c>
      <c r="U146" s="382">
        <f t="shared" si="160"/>
        <v>0</v>
      </c>
      <c r="V146" s="413" t="e">
        <f t="shared" si="153"/>
        <v>#DIV/0!</v>
      </c>
      <c r="W146" s="387"/>
      <c r="X146" s="387"/>
    </row>
    <row r="147" spans="1:24" ht="31.5" hidden="1" x14ac:dyDescent="0.25">
      <c r="A147" s="410" t="s">
        <v>416</v>
      </c>
      <c r="B147" s="415" t="s">
        <v>417</v>
      </c>
      <c r="C147" s="382"/>
      <c r="D147" s="382"/>
      <c r="E147" s="382"/>
      <c r="F147" s="382"/>
      <c r="G147" s="382"/>
      <c r="H147" s="382">
        <f t="shared" si="157"/>
        <v>0</v>
      </c>
      <c r="I147" s="382"/>
      <c r="J147" s="382"/>
      <c r="K147" s="382"/>
      <c r="L147" s="382"/>
      <c r="M147" s="382"/>
      <c r="N147" s="382">
        <f t="shared" si="161"/>
        <v>0</v>
      </c>
      <c r="O147" s="412" t="e">
        <f t="shared" si="158"/>
        <v>#DIV/0!</v>
      </c>
      <c r="P147" s="382">
        <f t="shared" si="159"/>
        <v>0</v>
      </c>
      <c r="Q147" s="382">
        <f t="shared" si="159"/>
        <v>0</v>
      </c>
      <c r="R147" s="382">
        <f t="shared" si="159"/>
        <v>0</v>
      </c>
      <c r="S147" s="382">
        <f t="shared" si="159"/>
        <v>0</v>
      </c>
      <c r="T147" s="382">
        <f t="shared" si="159"/>
        <v>0</v>
      </c>
      <c r="U147" s="382">
        <f t="shared" si="160"/>
        <v>0</v>
      </c>
      <c r="V147" s="413" t="e">
        <f t="shared" si="153"/>
        <v>#DIV/0!</v>
      </c>
      <c r="W147" s="387"/>
      <c r="X147" s="387"/>
    </row>
    <row r="148" spans="1:24" hidden="1" x14ac:dyDescent="0.25">
      <c r="A148" s="410" t="s">
        <v>337</v>
      </c>
      <c r="B148" s="414" t="s">
        <v>338</v>
      </c>
      <c r="C148" s="382"/>
      <c r="D148" s="382"/>
      <c r="E148" s="382"/>
      <c r="F148" s="382"/>
      <c r="G148" s="382"/>
      <c r="H148" s="382">
        <f t="shared" si="157"/>
        <v>0</v>
      </c>
      <c r="I148" s="382"/>
      <c r="J148" s="382"/>
      <c r="K148" s="382"/>
      <c r="L148" s="382"/>
      <c r="M148" s="382"/>
      <c r="N148" s="382">
        <f t="shared" si="161"/>
        <v>0</v>
      </c>
      <c r="O148" s="412" t="e">
        <f t="shared" si="158"/>
        <v>#DIV/0!</v>
      </c>
      <c r="P148" s="382">
        <f t="shared" si="159"/>
        <v>0</v>
      </c>
      <c r="Q148" s="382">
        <f t="shared" si="159"/>
        <v>0</v>
      </c>
      <c r="R148" s="382">
        <f t="shared" si="159"/>
        <v>0</v>
      </c>
      <c r="S148" s="382">
        <f t="shared" si="159"/>
        <v>0</v>
      </c>
      <c r="T148" s="382">
        <f t="shared" si="159"/>
        <v>0</v>
      </c>
      <c r="U148" s="382">
        <f t="shared" si="160"/>
        <v>0</v>
      </c>
      <c r="V148" s="413" t="e">
        <f t="shared" si="153"/>
        <v>#DIV/0!</v>
      </c>
      <c r="W148" s="387"/>
      <c r="X148" s="387"/>
    </row>
    <row r="149" spans="1:24" ht="47.25" hidden="1" x14ac:dyDescent="0.25">
      <c r="A149" s="410" t="s">
        <v>257</v>
      </c>
      <c r="B149" s="414" t="s">
        <v>101</v>
      </c>
      <c r="C149" s="382"/>
      <c r="D149" s="382"/>
      <c r="E149" s="382"/>
      <c r="F149" s="382"/>
      <c r="G149" s="382"/>
      <c r="H149" s="382">
        <f t="shared" si="157"/>
        <v>0</v>
      </c>
      <c r="I149" s="382"/>
      <c r="J149" s="382"/>
      <c r="K149" s="382"/>
      <c r="L149" s="382"/>
      <c r="M149" s="382"/>
      <c r="N149" s="382">
        <f t="shared" si="161"/>
        <v>0</v>
      </c>
      <c r="O149" s="412" t="e">
        <f t="shared" si="158"/>
        <v>#DIV/0!</v>
      </c>
      <c r="P149" s="382">
        <f t="shared" si="159"/>
        <v>0</v>
      </c>
      <c r="Q149" s="382">
        <f t="shared" si="159"/>
        <v>0</v>
      </c>
      <c r="R149" s="382">
        <f t="shared" si="159"/>
        <v>0</v>
      </c>
      <c r="S149" s="382">
        <f t="shared" si="159"/>
        <v>0</v>
      </c>
      <c r="T149" s="382">
        <f t="shared" si="159"/>
        <v>0</v>
      </c>
      <c r="U149" s="382">
        <f t="shared" si="160"/>
        <v>0</v>
      </c>
      <c r="V149" s="413" t="e">
        <f t="shared" si="153"/>
        <v>#DIV/0!</v>
      </c>
      <c r="W149" s="387"/>
      <c r="X149" s="387"/>
    </row>
    <row r="150" spans="1:24" ht="31.5" hidden="1" x14ac:dyDescent="0.25">
      <c r="A150" s="410" t="s">
        <v>16</v>
      </c>
      <c r="B150" s="414" t="s">
        <v>341</v>
      </c>
      <c r="C150" s="382"/>
      <c r="D150" s="382"/>
      <c r="E150" s="382"/>
      <c r="F150" s="382"/>
      <c r="G150" s="382"/>
      <c r="H150" s="382">
        <f t="shared" si="157"/>
        <v>0</v>
      </c>
      <c r="I150" s="382"/>
      <c r="J150" s="382"/>
      <c r="K150" s="382"/>
      <c r="L150" s="382"/>
      <c r="M150" s="382"/>
      <c r="N150" s="382">
        <f t="shared" si="161"/>
        <v>0</v>
      </c>
      <c r="O150" s="412" t="e">
        <f t="shared" si="158"/>
        <v>#DIV/0!</v>
      </c>
      <c r="P150" s="382">
        <f t="shared" si="159"/>
        <v>0</v>
      </c>
      <c r="Q150" s="382">
        <f t="shared" si="159"/>
        <v>0</v>
      </c>
      <c r="R150" s="382">
        <f t="shared" si="159"/>
        <v>0</v>
      </c>
      <c r="S150" s="382">
        <f t="shared" si="159"/>
        <v>0</v>
      </c>
      <c r="T150" s="382">
        <f t="shared" si="159"/>
        <v>0</v>
      </c>
      <c r="U150" s="382">
        <f t="shared" si="160"/>
        <v>0</v>
      </c>
      <c r="V150" s="413" t="e">
        <f t="shared" si="153"/>
        <v>#DIV/0!</v>
      </c>
      <c r="W150" s="387"/>
      <c r="X150" s="387"/>
    </row>
    <row r="151" spans="1:24" hidden="1" x14ac:dyDescent="0.25">
      <c r="A151" s="410" t="s">
        <v>104</v>
      </c>
      <c r="B151" s="416" t="s">
        <v>342</v>
      </c>
      <c r="C151" s="382"/>
      <c r="D151" s="382"/>
      <c r="E151" s="382"/>
      <c r="F151" s="382"/>
      <c r="G151" s="382"/>
      <c r="H151" s="382">
        <f t="shared" si="157"/>
        <v>0</v>
      </c>
      <c r="I151" s="382"/>
      <c r="J151" s="382"/>
      <c r="K151" s="382"/>
      <c r="L151" s="382"/>
      <c r="M151" s="382"/>
      <c r="N151" s="382">
        <f t="shared" si="161"/>
        <v>0</v>
      </c>
      <c r="O151" s="412" t="e">
        <f t="shared" si="158"/>
        <v>#DIV/0!</v>
      </c>
      <c r="P151" s="382">
        <f t="shared" si="159"/>
        <v>0</v>
      </c>
      <c r="Q151" s="382">
        <f t="shared" si="159"/>
        <v>0</v>
      </c>
      <c r="R151" s="382">
        <f t="shared" si="159"/>
        <v>0</v>
      </c>
      <c r="S151" s="382">
        <f t="shared" si="159"/>
        <v>0</v>
      </c>
      <c r="T151" s="382">
        <f t="shared" si="159"/>
        <v>0</v>
      </c>
      <c r="U151" s="382">
        <f t="shared" si="160"/>
        <v>0</v>
      </c>
      <c r="V151" s="413" t="e">
        <f t="shared" si="153"/>
        <v>#DIV/0!</v>
      </c>
      <c r="W151" s="387"/>
      <c r="X151" s="387"/>
    </row>
    <row r="152" spans="1:24" hidden="1" x14ac:dyDescent="0.25">
      <c r="A152" s="410" t="s">
        <v>17</v>
      </c>
      <c r="B152" s="414" t="s">
        <v>106</v>
      </c>
      <c r="C152" s="382"/>
      <c r="D152" s="382"/>
      <c r="E152" s="382"/>
      <c r="F152" s="382"/>
      <c r="G152" s="382"/>
      <c r="H152" s="382">
        <f t="shared" si="157"/>
        <v>0</v>
      </c>
      <c r="I152" s="382"/>
      <c r="J152" s="382"/>
      <c r="K152" s="382"/>
      <c r="L152" s="382"/>
      <c r="M152" s="382"/>
      <c r="N152" s="382">
        <f t="shared" si="161"/>
        <v>0</v>
      </c>
      <c r="O152" s="412" t="e">
        <f t="shared" si="158"/>
        <v>#DIV/0!</v>
      </c>
      <c r="P152" s="382">
        <f t="shared" si="159"/>
        <v>0</v>
      </c>
      <c r="Q152" s="382">
        <f t="shared" si="159"/>
        <v>0</v>
      </c>
      <c r="R152" s="382">
        <f t="shared" si="159"/>
        <v>0</v>
      </c>
      <c r="S152" s="382">
        <f t="shared" si="159"/>
        <v>0</v>
      </c>
      <c r="T152" s="382">
        <f t="shared" si="159"/>
        <v>0</v>
      </c>
      <c r="U152" s="382">
        <f t="shared" si="160"/>
        <v>0</v>
      </c>
      <c r="V152" s="413" t="e">
        <f t="shared" si="153"/>
        <v>#DIV/0!</v>
      </c>
      <c r="W152" s="387"/>
      <c r="X152" s="387"/>
    </row>
    <row r="153" spans="1:24" hidden="1" x14ac:dyDescent="0.25">
      <c r="A153" s="410"/>
      <c r="B153" s="414"/>
      <c r="C153" s="382"/>
      <c r="D153" s="382"/>
      <c r="E153" s="382"/>
      <c r="F153" s="382"/>
      <c r="G153" s="382"/>
      <c r="H153" s="382"/>
      <c r="I153" s="382"/>
      <c r="J153" s="382"/>
      <c r="K153" s="382"/>
      <c r="L153" s="382"/>
      <c r="M153" s="382"/>
      <c r="N153" s="382"/>
      <c r="O153" s="382"/>
      <c r="P153" s="382"/>
      <c r="Q153" s="382"/>
      <c r="R153" s="382"/>
      <c r="S153" s="382"/>
      <c r="T153" s="382"/>
      <c r="U153" s="382"/>
      <c r="V153" s="383"/>
      <c r="W153" s="387"/>
      <c r="X153" s="387"/>
    </row>
    <row r="154" spans="1:24" s="387" customFormat="1" ht="31.5" hidden="1" x14ac:dyDescent="0.25">
      <c r="A154" s="401" t="s">
        <v>418</v>
      </c>
      <c r="B154" s="402" t="s">
        <v>419</v>
      </c>
      <c r="C154" s="403">
        <f>+C155</f>
        <v>0</v>
      </c>
      <c r="D154" s="403">
        <f t="shared" ref="D154:U154" si="162">+D155</f>
        <v>0</v>
      </c>
      <c r="E154" s="403">
        <f t="shared" si="162"/>
        <v>0</v>
      </c>
      <c r="F154" s="403">
        <f t="shared" si="162"/>
        <v>0</v>
      </c>
      <c r="G154" s="403">
        <f t="shared" si="162"/>
        <v>0</v>
      </c>
      <c r="H154" s="403">
        <f t="shared" si="162"/>
        <v>0</v>
      </c>
      <c r="I154" s="403">
        <f>+I155</f>
        <v>0</v>
      </c>
      <c r="J154" s="403">
        <f t="shared" si="162"/>
        <v>0</v>
      </c>
      <c r="K154" s="403">
        <f t="shared" si="162"/>
        <v>0</v>
      </c>
      <c r="L154" s="403">
        <f t="shared" si="162"/>
        <v>0</v>
      </c>
      <c r="M154" s="403">
        <f t="shared" si="162"/>
        <v>0</v>
      </c>
      <c r="N154" s="403">
        <f t="shared" si="162"/>
        <v>0</v>
      </c>
      <c r="O154" s="385" t="e">
        <f>+N154/H154*100</f>
        <v>#DIV/0!</v>
      </c>
      <c r="P154" s="403">
        <f>+P155</f>
        <v>0</v>
      </c>
      <c r="Q154" s="403">
        <f t="shared" si="162"/>
        <v>0</v>
      </c>
      <c r="R154" s="403">
        <f t="shared" si="162"/>
        <v>0</v>
      </c>
      <c r="S154" s="403">
        <f t="shared" si="162"/>
        <v>0</v>
      </c>
      <c r="T154" s="403">
        <f t="shared" si="162"/>
        <v>0</v>
      </c>
      <c r="U154" s="403">
        <f t="shared" si="162"/>
        <v>0</v>
      </c>
      <c r="V154" s="386" t="e">
        <f t="shared" ref="V154:V167" si="163">+U154/H154*100</f>
        <v>#DIV/0!</v>
      </c>
    </row>
    <row r="155" spans="1:24" ht="31.5" hidden="1" x14ac:dyDescent="0.25">
      <c r="A155" s="410" t="s">
        <v>10</v>
      </c>
      <c r="B155" s="411" t="s">
        <v>11</v>
      </c>
      <c r="C155" s="382">
        <f>SUM(C156:C167)</f>
        <v>0</v>
      </c>
      <c r="D155" s="382">
        <f t="shared" ref="D155:H155" si="164">SUM(D156:D167)</f>
        <v>0</v>
      </c>
      <c r="E155" s="382">
        <f t="shared" si="164"/>
        <v>0</v>
      </c>
      <c r="F155" s="382">
        <f t="shared" si="164"/>
        <v>0</v>
      </c>
      <c r="G155" s="382">
        <f t="shared" si="164"/>
        <v>0</v>
      </c>
      <c r="H155" s="382">
        <f t="shared" si="164"/>
        <v>0</v>
      </c>
      <c r="I155" s="382">
        <f>SUM(I156:I167)</f>
        <v>0</v>
      </c>
      <c r="J155" s="382">
        <f t="shared" ref="J155:N155" si="165">SUM(J156:J167)</f>
        <v>0</v>
      </c>
      <c r="K155" s="382">
        <f t="shared" si="165"/>
        <v>0</v>
      </c>
      <c r="L155" s="382">
        <f t="shared" si="165"/>
        <v>0</v>
      </c>
      <c r="M155" s="382">
        <f t="shared" si="165"/>
        <v>0</v>
      </c>
      <c r="N155" s="382">
        <f t="shared" si="165"/>
        <v>0</v>
      </c>
      <c r="O155" s="417" t="e">
        <f>+N155/H155*100</f>
        <v>#DIV/0!</v>
      </c>
      <c r="P155" s="382">
        <f>SUM(P156:P167)</f>
        <v>0</v>
      </c>
      <c r="Q155" s="382">
        <f t="shared" ref="Q155:U155" si="166">SUM(Q156:Q167)</f>
        <v>0</v>
      </c>
      <c r="R155" s="382">
        <f t="shared" si="166"/>
        <v>0</v>
      </c>
      <c r="S155" s="382">
        <f t="shared" si="166"/>
        <v>0</v>
      </c>
      <c r="T155" s="382">
        <f t="shared" si="166"/>
        <v>0</v>
      </c>
      <c r="U155" s="382">
        <f t="shared" si="166"/>
        <v>0</v>
      </c>
      <c r="V155" s="413" t="e">
        <f t="shared" si="163"/>
        <v>#DIV/0!</v>
      </c>
      <c r="W155" s="387"/>
      <c r="X155" s="387"/>
    </row>
    <row r="156" spans="1:24" ht="31.5" hidden="1" x14ac:dyDescent="0.25">
      <c r="A156" s="410" t="s">
        <v>420</v>
      </c>
      <c r="B156" s="414" t="s">
        <v>421</v>
      </c>
      <c r="C156" s="382"/>
      <c r="D156" s="382"/>
      <c r="E156" s="382"/>
      <c r="F156" s="382"/>
      <c r="G156" s="382"/>
      <c r="H156" s="382">
        <f t="shared" ref="H156:H167" si="167">SUM(C156:G156)</f>
        <v>0</v>
      </c>
      <c r="I156" s="382"/>
      <c r="J156" s="382"/>
      <c r="K156" s="382"/>
      <c r="L156" s="382"/>
      <c r="M156" s="382"/>
      <c r="N156" s="382">
        <f>SUM(I156:M156)</f>
        <v>0</v>
      </c>
      <c r="O156" s="412" t="e">
        <f t="shared" ref="O156:O167" si="168">+N156/H156*100</f>
        <v>#DIV/0!</v>
      </c>
      <c r="P156" s="382">
        <f t="shared" ref="P156:T167" si="169">+C156-I156</f>
        <v>0</v>
      </c>
      <c r="Q156" s="382">
        <f t="shared" si="169"/>
        <v>0</v>
      </c>
      <c r="R156" s="382">
        <f t="shared" si="169"/>
        <v>0</v>
      </c>
      <c r="S156" s="382">
        <f t="shared" si="169"/>
        <v>0</v>
      </c>
      <c r="T156" s="382">
        <f t="shared" si="169"/>
        <v>0</v>
      </c>
      <c r="U156" s="382">
        <f t="shared" ref="U156:U167" si="170">SUM(P156:T156)</f>
        <v>0</v>
      </c>
      <c r="V156" s="413" t="e">
        <f t="shared" si="163"/>
        <v>#DIV/0!</v>
      </c>
      <c r="W156" s="387"/>
      <c r="X156" s="387"/>
    </row>
    <row r="157" spans="1:24" ht="31.5" hidden="1" x14ac:dyDescent="0.25">
      <c r="A157" s="410" t="s">
        <v>13</v>
      </c>
      <c r="B157" s="414" t="s">
        <v>262</v>
      </c>
      <c r="C157" s="382"/>
      <c r="D157" s="382"/>
      <c r="E157" s="382"/>
      <c r="F157" s="382"/>
      <c r="G157" s="382"/>
      <c r="H157" s="382">
        <f t="shared" si="167"/>
        <v>0</v>
      </c>
      <c r="I157" s="382"/>
      <c r="J157" s="382"/>
      <c r="K157" s="382"/>
      <c r="L157" s="382"/>
      <c r="M157" s="382"/>
      <c r="N157" s="382">
        <f t="shared" ref="N157:N167" si="171">SUM(I157:M157)</f>
        <v>0</v>
      </c>
      <c r="O157" s="412" t="e">
        <f t="shared" si="168"/>
        <v>#DIV/0!</v>
      </c>
      <c r="P157" s="382">
        <f t="shared" si="169"/>
        <v>0</v>
      </c>
      <c r="Q157" s="382">
        <f t="shared" si="169"/>
        <v>0</v>
      </c>
      <c r="R157" s="382">
        <f t="shared" si="169"/>
        <v>0</v>
      </c>
      <c r="S157" s="382">
        <f t="shared" si="169"/>
        <v>0</v>
      </c>
      <c r="T157" s="382">
        <f t="shared" si="169"/>
        <v>0</v>
      </c>
      <c r="U157" s="382">
        <f t="shared" si="170"/>
        <v>0</v>
      </c>
      <c r="V157" s="413" t="e">
        <f t="shared" si="163"/>
        <v>#DIV/0!</v>
      </c>
      <c r="W157" s="387"/>
      <c r="X157" s="387"/>
    </row>
    <row r="158" spans="1:24" ht="31.5" hidden="1" x14ac:dyDescent="0.25">
      <c r="A158" s="410" t="s">
        <v>331</v>
      </c>
      <c r="B158" s="414" t="s">
        <v>332</v>
      </c>
      <c r="C158" s="382"/>
      <c r="D158" s="382"/>
      <c r="E158" s="382"/>
      <c r="F158" s="382"/>
      <c r="G158" s="382"/>
      <c r="H158" s="382">
        <f t="shared" si="167"/>
        <v>0</v>
      </c>
      <c r="I158" s="382"/>
      <c r="J158" s="382"/>
      <c r="K158" s="382"/>
      <c r="L158" s="382"/>
      <c r="M158" s="382"/>
      <c r="N158" s="382">
        <f t="shared" si="171"/>
        <v>0</v>
      </c>
      <c r="O158" s="412" t="e">
        <f t="shared" si="168"/>
        <v>#DIV/0!</v>
      </c>
      <c r="P158" s="382">
        <f t="shared" si="169"/>
        <v>0</v>
      </c>
      <c r="Q158" s="382">
        <f t="shared" si="169"/>
        <v>0</v>
      </c>
      <c r="R158" s="382">
        <f t="shared" si="169"/>
        <v>0</v>
      </c>
      <c r="S158" s="382">
        <f t="shared" si="169"/>
        <v>0</v>
      </c>
      <c r="T158" s="382">
        <f t="shared" si="169"/>
        <v>0</v>
      </c>
      <c r="U158" s="382">
        <f t="shared" si="170"/>
        <v>0</v>
      </c>
      <c r="V158" s="413" t="e">
        <f t="shared" si="163"/>
        <v>#DIV/0!</v>
      </c>
      <c r="W158" s="387"/>
      <c r="X158" s="387"/>
    </row>
    <row r="159" spans="1:24" ht="31.5" hidden="1" x14ac:dyDescent="0.25">
      <c r="A159" s="410" t="s">
        <v>43</v>
      </c>
      <c r="B159" s="414" t="s">
        <v>334</v>
      </c>
      <c r="C159" s="382"/>
      <c r="D159" s="382"/>
      <c r="E159" s="382"/>
      <c r="F159" s="382"/>
      <c r="G159" s="382"/>
      <c r="H159" s="382">
        <f t="shared" si="167"/>
        <v>0</v>
      </c>
      <c r="I159" s="382"/>
      <c r="J159" s="382"/>
      <c r="K159" s="382"/>
      <c r="L159" s="382"/>
      <c r="M159" s="382"/>
      <c r="N159" s="382">
        <f t="shared" si="171"/>
        <v>0</v>
      </c>
      <c r="O159" s="412" t="e">
        <f t="shared" si="168"/>
        <v>#DIV/0!</v>
      </c>
      <c r="P159" s="382">
        <f t="shared" si="169"/>
        <v>0</v>
      </c>
      <c r="Q159" s="382">
        <f t="shared" si="169"/>
        <v>0</v>
      </c>
      <c r="R159" s="382">
        <f t="shared" si="169"/>
        <v>0</v>
      </c>
      <c r="S159" s="382">
        <f t="shared" si="169"/>
        <v>0</v>
      </c>
      <c r="T159" s="382">
        <f t="shared" si="169"/>
        <v>0</v>
      </c>
      <c r="U159" s="382">
        <f t="shared" si="170"/>
        <v>0</v>
      </c>
      <c r="V159" s="413" t="e">
        <f t="shared" si="163"/>
        <v>#DIV/0!</v>
      </c>
      <c r="W159" s="387"/>
      <c r="X159" s="387"/>
    </row>
    <row r="160" spans="1:24" hidden="1" x14ac:dyDescent="0.25">
      <c r="A160" s="410" t="s">
        <v>335</v>
      </c>
      <c r="B160" s="414" t="s">
        <v>103</v>
      </c>
      <c r="C160" s="382"/>
      <c r="D160" s="382"/>
      <c r="E160" s="382"/>
      <c r="F160" s="382"/>
      <c r="G160" s="382"/>
      <c r="H160" s="382">
        <f t="shared" si="167"/>
        <v>0</v>
      </c>
      <c r="I160" s="382"/>
      <c r="J160" s="382"/>
      <c r="K160" s="382"/>
      <c r="L160" s="382"/>
      <c r="M160" s="382"/>
      <c r="N160" s="382">
        <f t="shared" si="171"/>
        <v>0</v>
      </c>
      <c r="O160" s="412" t="e">
        <f t="shared" si="168"/>
        <v>#DIV/0!</v>
      </c>
      <c r="P160" s="382">
        <f t="shared" si="169"/>
        <v>0</v>
      </c>
      <c r="Q160" s="382">
        <f t="shared" si="169"/>
        <v>0</v>
      </c>
      <c r="R160" s="382">
        <f t="shared" si="169"/>
        <v>0</v>
      </c>
      <c r="S160" s="382">
        <f t="shared" si="169"/>
        <v>0</v>
      </c>
      <c r="T160" s="382">
        <f t="shared" si="169"/>
        <v>0</v>
      </c>
      <c r="U160" s="382">
        <f t="shared" si="170"/>
        <v>0</v>
      </c>
      <c r="V160" s="413" t="e">
        <f t="shared" si="163"/>
        <v>#DIV/0!</v>
      </c>
      <c r="W160" s="387"/>
      <c r="X160" s="387"/>
    </row>
    <row r="161" spans="1:24" hidden="1" x14ac:dyDescent="0.25">
      <c r="A161" s="410" t="s">
        <v>50</v>
      </c>
      <c r="B161" s="415" t="s">
        <v>97</v>
      </c>
      <c r="C161" s="382"/>
      <c r="D161" s="382"/>
      <c r="E161" s="382"/>
      <c r="F161" s="382"/>
      <c r="G161" s="382"/>
      <c r="H161" s="382">
        <f t="shared" si="167"/>
        <v>0</v>
      </c>
      <c r="I161" s="382"/>
      <c r="J161" s="382"/>
      <c r="K161" s="382"/>
      <c r="L161" s="382"/>
      <c r="M161" s="382"/>
      <c r="N161" s="382">
        <f t="shared" si="171"/>
        <v>0</v>
      </c>
      <c r="O161" s="412" t="e">
        <f t="shared" si="168"/>
        <v>#DIV/0!</v>
      </c>
      <c r="P161" s="382">
        <f t="shared" si="169"/>
        <v>0</v>
      </c>
      <c r="Q161" s="382">
        <f t="shared" si="169"/>
        <v>0</v>
      </c>
      <c r="R161" s="382">
        <f t="shared" si="169"/>
        <v>0</v>
      </c>
      <c r="S161" s="382">
        <f t="shared" si="169"/>
        <v>0</v>
      </c>
      <c r="T161" s="382">
        <f t="shared" si="169"/>
        <v>0</v>
      </c>
      <c r="U161" s="382">
        <f t="shared" si="170"/>
        <v>0</v>
      </c>
      <c r="V161" s="413" t="e">
        <f t="shared" si="163"/>
        <v>#DIV/0!</v>
      </c>
      <c r="W161" s="387"/>
      <c r="X161" s="387"/>
    </row>
    <row r="162" spans="1:24" hidden="1" x14ac:dyDescent="0.25">
      <c r="A162" s="410" t="s">
        <v>51</v>
      </c>
      <c r="B162" s="414" t="s">
        <v>107</v>
      </c>
      <c r="C162" s="382"/>
      <c r="D162" s="382"/>
      <c r="E162" s="382"/>
      <c r="F162" s="382"/>
      <c r="G162" s="382"/>
      <c r="H162" s="382">
        <f t="shared" si="167"/>
        <v>0</v>
      </c>
      <c r="I162" s="382"/>
      <c r="J162" s="382"/>
      <c r="K162" s="382"/>
      <c r="L162" s="382"/>
      <c r="M162" s="382"/>
      <c r="N162" s="382">
        <f t="shared" si="171"/>
        <v>0</v>
      </c>
      <c r="O162" s="412" t="e">
        <f t="shared" si="168"/>
        <v>#DIV/0!</v>
      </c>
      <c r="P162" s="382">
        <f t="shared" si="169"/>
        <v>0</v>
      </c>
      <c r="Q162" s="382">
        <f t="shared" si="169"/>
        <v>0</v>
      </c>
      <c r="R162" s="382">
        <f t="shared" si="169"/>
        <v>0</v>
      </c>
      <c r="S162" s="382">
        <f t="shared" si="169"/>
        <v>0</v>
      </c>
      <c r="T162" s="382">
        <f t="shared" si="169"/>
        <v>0</v>
      </c>
      <c r="U162" s="382">
        <f t="shared" si="170"/>
        <v>0</v>
      </c>
      <c r="V162" s="413" t="e">
        <f t="shared" si="163"/>
        <v>#DIV/0!</v>
      </c>
      <c r="W162" s="387"/>
      <c r="X162" s="387"/>
    </row>
    <row r="163" spans="1:24" hidden="1" x14ac:dyDescent="0.25">
      <c r="A163" s="410" t="s">
        <v>15</v>
      </c>
      <c r="B163" s="415" t="s">
        <v>105</v>
      </c>
      <c r="C163" s="382"/>
      <c r="D163" s="382"/>
      <c r="E163" s="382"/>
      <c r="F163" s="382"/>
      <c r="G163" s="382"/>
      <c r="H163" s="382">
        <f t="shared" si="167"/>
        <v>0</v>
      </c>
      <c r="I163" s="382"/>
      <c r="J163" s="382"/>
      <c r="K163" s="382"/>
      <c r="L163" s="382"/>
      <c r="M163" s="382"/>
      <c r="N163" s="382">
        <f t="shared" si="171"/>
        <v>0</v>
      </c>
      <c r="O163" s="412" t="e">
        <f t="shared" si="168"/>
        <v>#DIV/0!</v>
      </c>
      <c r="P163" s="382">
        <f t="shared" si="169"/>
        <v>0</v>
      </c>
      <c r="Q163" s="382">
        <f t="shared" si="169"/>
        <v>0</v>
      </c>
      <c r="R163" s="382">
        <f t="shared" si="169"/>
        <v>0</v>
      </c>
      <c r="S163" s="382">
        <f t="shared" si="169"/>
        <v>0</v>
      </c>
      <c r="T163" s="382">
        <f t="shared" si="169"/>
        <v>0</v>
      </c>
      <c r="U163" s="382">
        <f t="shared" si="170"/>
        <v>0</v>
      </c>
      <c r="V163" s="413" t="e">
        <f t="shared" si="163"/>
        <v>#DIV/0!</v>
      </c>
      <c r="W163" s="387"/>
      <c r="X163" s="387"/>
    </row>
    <row r="164" spans="1:24" hidden="1" x14ac:dyDescent="0.25">
      <c r="A164" s="410" t="s">
        <v>14</v>
      </c>
      <c r="B164" s="415" t="s">
        <v>336</v>
      </c>
      <c r="C164" s="382"/>
      <c r="D164" s="382"/>
      <c r="E164" s="382"/>
      <c r="F164" s="382"/>
      <c r="G164" s="382"/>
      <c r="H164" s="382">
        <f t="shared" si="167"/>
        <v>0</v>
      </c>
      <c r="I164" s="382"/>
      <c r="J164" s="382"/>
      <c r="K164" s="382"/>
      <c r="L164" s="382"/>
      <c r="M164" s="382"/>
      <c r="N164" s="382">
        <f t="shared" si="171"/>
        <v>0</v>
      </c>
      <c r="O164" s="412" t="e">
        <f t="shared" si="168"/>
        <v>#DIV/0!</v>
      </c>
      <c r="P164" s="382">
        <f t="shared" si="169"/>
        <v>0</v>
      </c>
      <c r="Q164" s="382">
        <f t="shared" si="169"/>
        <v>0</v>
      </c>
      <c r="R164" s="382">
        <f t="shared" si="169"/>
        <v>0</v>
      </c>
      <c r="S164" s="382">
        <f t="shared" si="169"/>
        <v>0</v>
      </c>
      <c r="T164" s="382">
        <f t="shared" si="169"/>
        <v>0</v>
      </c>
      <c r="U164" s="382">
        <f t="shared" si="170"/>
        <v>0</v>
      </c>
      <c r="V164" s="413" t="e">
        <f t="shared" si="163"/>
        <v>#DIV/0!</v>
      </c>
      <c r="W164" s="387"/>
      <c r="X164" s="387"/>
    </row>
    <row r="165" spans="1:24" hidden="1" x14ac:dyDescent="0.25">
      <c r="A165" s="410" t="s">
        <v>337</v>
      </c>
      <c r="B165" s="414" t="s">
        <v>338</v>
      </c>
      <c r="C165" s="382"/>
      <c r="D165" s="382"/>
      <c r="E165" s="382"/>
      <c r="F165" s="382"/>
      <c r="G165" s="382"/>
      <c r="H165" s="382">
        <f t="shared" si="167"/>
        <v>0</v>
      </c>
      <c r="I165" s="382"/>
      <c r="J165" s="382"/>
      <c r="K165" s="382"/>
      <c r="L165" s="382"/>
      <c r="M165" s="382"/>
      <c r="N165" s="382">
        <f t="shared" si="171"/>
        <v>0</v>
      </c>
      <c r="O165" s="412" t="e">
        <f t="shared" si="168"/>
        <v>#DIV/0!</v>
      </c>
      <c r="P165" s="382">
        <f t="shared" si="169"/>
        <v>0</v>
      </c>
      <c r="Q165" s="382">
        <f t="shared" si="169"/>
        <v>0</v>
      </c>
      <c r="R165" s="382">
        <f t="shared" si="169"/>
        <v>0</v>
      </c>
      <c r="S165" s="382">
        <f t="shared" si="169"/>
        <v>0</v>
      </c>
      <c r="T165" s="382">
        <f t="shared" si="169"/>
        <v>0</v>
      </c>
      <c r="U165" s="382">
        <f t="shared" si="170"/>
        <v>0</v>
      </c>
      <c r="V165" s="413" t="e">
        <f t="shared" si="163"/>
        <v>#DIV/0!</v>
      </c>
      <c r="W165" s="387"/>
      <c r="X165" s="387"/>
    </row>
    <row r="166" spans="1:24" ht="47.25" hidden="1" x14ac:dyDescent="0.25">
      <c r="A166" s="410" t="s">
        <v>257</v>
      </c>
      <c r="B166" s="414" t="s">
        <v>101</v>
      </c>
      <c r="C166" s="382"/>
      <c r="D166" s="382"/>
      <c r="E166" s="382"/>
      <c r="F166" s="382"/>
      <c r="G166" s="382"/>
      <c r="H166" s="382">
        <f t="shared" si="167"/>
        <v>0</v>
      </c>
      <c r="I166" s="382"/>
      <c r="J166" s="382"/>
      <c r="K166" s="382"/>
      <c r="L166" s="382"/>
      <c r="M166" s="382"/>
      <c r="N166" s="382">
        <f t="shared" si="171"/>
        <v>0</v>
      </c>
      <c r="O166" s="412" t="e">
        <f t="shared" si="168"/>
        <v>#DIV/0!</v>
      </c>
      <c r="P166" s="382">
        <f t="shared" si="169"/>
        <v>0</v>
      </c>
      <c r="Q166" s="382">
        <f t="shared" si="169"/>
        <v>0</v>
      </c>
      <c r="R166" s="382">
        <f t="shared" si="169"/>
        <v>0</v>
      </c>
      <c r="S166" s="382">
        <f t="shared" si="169"/>
        <v>0</v>
      </c>
      <c r="T166" s="382">
        <f t="shared" si="169"/>
        <v>0</v>
      </c>
      <c r="U166" s="382">
        <f t="shared" si="170"/>
        <v>0</v>
      </c>
      <c r="V166" s="413" t="e">
        <f t="shared" si="163"/>
        <v>#DIV/0!</v>
      </c>
      <c r="W166" s="387"/>
      <c r="X166" s="387"/>
    </row>
    <row r="167" spans="1:24" hidden="1" x14ac:dyDescent="0.25">
      <c r="A167" s="410" t="s">
        <v>104</v>
      </c>
      <c r="B167" s="416" t="s">
        <v>342</v>
      </c>
      <c r="C167" s="382"/>
      <c r="D167" s="382"/>
      <c r="E167" s="382"/>
      <c r="F167" s="382"/>
      <c r="G167" s="382"/>
      <c r="H167" s="382">
        <f t="shared" si="167"/>
        <v>0</v>
      </c>
      <c r="I167" s="382"/>
      <c r="J167" s="382"/>
      <c r="K167" s="382"/>
      <c r="L167" s="382"/>
      <c r="M167" s="382"/>
      <c r="N167" s="382">
        <f t="shared" si="171"/>
        <v>0</v>
      </c>
      <c r="O167" s="412" t="e">
        <f t="shared" si="168"/>
        <v>#DIV/0!</v>
      </c>
      <c r="P167" s="382">
        <f t="shared" si="169"/>
        <v>0</v>
      </c>
      <c r="Q167" s="382">
        <f t="shared" si="169"/>
        <v>0</v>
      </c>
      <c r="R167" s="382">
        <f t="shared" si="169"/>
        <v>0</v>
      </c>
      <c r="S167" s="382">
        <f t="shared" si="169"/>
        <v>0</v>
      </c>
      <c r="T167" s="382">
        <f t="shared" si="169"/>
        <v>0</v>
      </c>
      <c r="U167" s="382">
        <f t="shared" si="170"/>
        <v>0</v>
      </c>
      <c r="V167" s="413" t="e">
        <f t="shared" si="163"/>
        <v>#DIV/0!</v>
      </c>
      <c r="W167" s="387"/>
      <c r="X167" s="387"/>
    </row>
    <row r="168" spans="1:24" hidden="1" x14ac:dyDescent="0.25">
      <c r="A168" s="410"/>
      <c r="B168" s="416"/>
      <c r="C168" s="382"/>
      <c r="D168" s="382"/>
      <c r="E168" s="382"/>
      <c r="F168" s="382"/>
      <c r="G168" s="382"/>
      <c r="H168" s="382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3"/>
      <c r="W168" s="387"/>
      <c r="X168" s="387"/>
    </row>
    <row r="169" spans="1:24" s="387" customFormat="1" hidden="1" x14ac:dyDescent="0.25">
      <c r="A169" s="401" t="s">
        <v>422</v>
      </c>
      <c r="B169" s="402" t="s">
        <v>3</v>
      </c>
      <c r="C169" s="403">
        <f>+C170+C173</f>
        <v>0</v>
      </c>
      <c r="D169" s="403">
        <f t="shared" ref="D169:H169" si="172">+D170+D173</f>
        <v>0</v>
      </c>
      <c r="E169" s="403">
        <f t="shared" si="172"/>
        <v>0</v>
      </c>
      <c r="F169" s="403">
        <f t="shared" si="172"/>
        <v>0</v>
      </c>
      <c r="G169" s="403">
        <f t="shared" si="172"/>
        <v>0</v>
      </c>
      <c r="H169" s="403">
        <f t="shared" si="172"/>
        <v>0</v>
      </c>
      <c r="I169" s="403">
        <f>+I170+I173</f>
        <v>0</v>
      </c>
      <c r="J169" s="403">
        <f t="shared" ref="J169:N169" si="173">+J170+J173</f>
        <v>0</v>
      </c>
      <c r="K169" s="403">
        <f t="shared" si="173"/>
        <v>0</v>
      </c>
      <c r="L169" s="403">
        <f t="shared" si="173"/>
        <v>0</v>
      </c>
      <c r="M169" s="403">
        <f t="shared" si="173"/>
        <v>0</v>
      </c>
      <c r="N169" s="403">
        <f t="shared" si="173"/>
        <v>0</v>
      </c>
      <c r="O169" s="385" t="e">
        <f>+N169/H169*100</f>
        <v>#DIV/0!</v>
      </c>
      <c r="P169" s="403">
        <f>+P170+P173</f>
        <v>0</v>
      </c>
      <c r="Q169" s="403">
        <f t="shared" ref="Q169:U169" si="174">+Q170+Q173</f>
        <v>0</v>
      </c>
      <c r="R169" s="403">
        <f t="shared" si="174"/>
        <v>0</v>
      </c>
      <c r="S169" s="403">
        <f t="shared" si="174"/>
        <v>0</v>
      </c>
      <c r="T169" s="403">
        <f t="shared" si="174"/>
        <v>0</v>
      </c>
      <c r="U169" s="403">
        <f t="shared" si="174"/>
        <v>0</v>
      </c>
      <c r="V169" s="404"/>
    </row>
    <row r="170" spans="1:24" hidden="1" x14ac:dyDescent="0.25">
      <c r="A170" s="410" t="s">
        <v>4</v>
      </c>
      <c r="B170" s="411" t="s">
        <v>344</v>
      </c>
      <c r="C170" s="382">
        <f>+C171</f>
        <v>0</v>
      </c>
      <c r="D170" s="382">
        <f t="shared" ref="D170:U170" si="175">+D171</f>
        <v>0</v>
      </c>
      <c r="E170" s="382">
        <f t="shared" si="175"/>
        <v>0</v>
      </c>
      <c r="F170" s="382">
        <f t="shared" si="175"/>
        <v>0</v>
      </c>
      <c r="G170" s="382">
        <f t="shared" si="175"/>
        <v>0</v>
      </c>
      <c r="H170" s="382">
        <f t="shared" si="175"/>
        <v>0</v>
      </c>
      <c r="I170" s="382">
        <f>+I171</f>
        <v>0</v>
      </c>
      <c r="J170" s="382">
        <f t="shared" si="175"/>
        <v>0</v>
      </c>
      <c r="K170" s="382">
        <f t="shared" si="175"/>
        <v>0</v>
      </c>
      <c r="L170" s="382">
        <f t="shared" si="175"/>
        <v>0</v>
      </c>
      <c r="M170" s="382">
        <f t="shared" si="175"/>
        <v>0</v>
      </c>
      <c r="N170" s="382">
        <f t="shared" si="175"/>
        <v>0</v>
      </c>
      <c r="O170" s="417" t="e">
        <f>+N170/H170*100</f>
        <v>#DIV/0!</v>
      </c>
      <c r="P170" s="382">
        <f>+P171</f>
        <v>0</v>
      </c>
      <c r="Q170" s="382">
        <f t="shared" si="175"/>
        <v>0</v>
      </c>
      <c r="R170" s="382">
        <f t="shared" si="175"/>
        <v>0</v>
      </c>
      <c r="S170" s="382">
        <f t="shared" si="175"/>
        <v>0</v>
      </c>
      <c r="T170" s="382">
        <f t="shared" si="175"/>
        <v>0</v>
      </c>
      <c r="U170" s="382">
        <f t="shared" si="175"/>
        <v>0</v>
      </c>
      <c r="V170" s="418" t="e">
        <f>+U170/H170*100</f>
        <v>#DIV/0!</v>
      </c>
      <c r="W170" s="387"/>
      <c r="X170" s="387"/>
    </row>
    <row r="171" spans="1:24" ht="31.5" hidden="1" x14ac:dyDescent="0.25">
      <c r="A171" s="410" t="s">
        <v>12</v>
      </c>
      <c r="B171" s="414" t="s">
        <v>89</v>
      </c>
      <c r="C171" s="382"/>
      <c r="D171" s="382"/>
      <c r="E171" s="382"/>
      <c r="F171" s="382"/>
      <c r="G171" s="382"/>
      <c r="H171" s="382">
        <f>SUM(C171:G171)</f>
        <v>0</v>
      </c>
      <c r="I171" s="382"/>
      <c r="J171" s="382"/>
      <c r="K171" s="382"/>
      <c r="L171" s="382"/>
      <c r="M171" s="382"/>
      <c r="N171" s="382">
        <f>SUM(I171:M171)</f>
        <v>0</v>
      </c>
      <c r="O171" s="412" t="e">
        <f>+N171/H171*100</f>
        <v>#DIV/0!</v>
      </c>
      <c r="P171" s="382">
        <f>+C171-I171</f>
        <v>0</v>
      </c>
      <c r="Q171" s="382">
        <f>+D171-J171</f>
        <v>0</v>
      </c>
      <c r="R171" s="382">
        <f>+E171-K171</f>
        <v>0</v>
      </c>
      <c r="S171" s="382">
        <f t="shared" ref="S171:T171" si="176">+F171-L171</f>
        <v>0</v>
      </c>
      <c r="T171" s="382">
        <f t="shared" si="176"/>
        <v>0</v>
      </c>
      <c r="U171" s="382">
        <f t="shared" ref="U171" si="177">SUM(P171:T171)</f>
        <v>0</v>
      </c>
      <c r="V171" s="413" t="e">
        <f>+U171/H171*100</f>
        <v>#DIV/0!</v>
      </c>
      <c r="W171" s="387"/>
      <c r="X171" s="387"/>
    </row>
    <row r="172" spans="1:24" hidden="1" x14ac:dyDescent="0.25">
      <c r="A172" s="410"/>
      <c r="B172" s="414"/>
      <c r="C172" s="382"/>
      <c r="D172" s="382"/>
      <c r="E172" s="382"/>
      <c r="F172" s="382"/>
      <c r="G172" s="382"/>
      <c r="H172" s="382"/>
      <c r="I172" s="382"/>
      <c r="J172" s="382"/>
      <c r="K172" s="382"/>
      <c r="L172" s="382"/>
      <c r="M172" s="382"/>
      <c r="N172" s="382"/>
      <c r="O172" s="382"/>
      <c r="P172" s="382"/>
      <c r="Q172" s="382"/>
      <c r="R172" s="382"/>
      <c r="S172" s="382"/>
      <c r="T172" s="382"/>
      <c r="U172" s="382"/>
      <c r="V172" s="383"/>
      <c r="W172" s="387"/>
      <c r="X172" s="387"/>
    </row>
    <row r="173" spans="1:24" hidden="1" x14ac:dyDescent="0.25">
      <c r="A173" s="410" t="s">
        <v>6</v>
      </c>
      <c r="B173" s="411" t="s">
        <v>56</v>
      </c>
      <c r="C173" s="382">
        <f>+C174</f>
        <v>0</v>
      </c>
      <c r="D173" s="382">
        <f t="shared" ref="D173:U173" si="178">+D174</f>
        <v>0</v>
      </c>
      <c r="E173" s="382">
        <f t="shared" si="178"/>
        <v>0</v>
      </c>
      <c r="F173" s="382">
        <f t="shared" si="178"/>
        <v>0</v>
      </c>
      <c r="G173" s="382">
        <f t="shared" si="178"/>
        <v>0</v>
      </c>
      <c r="H173" s="382">
        <f t="shared" si="178"/>
        <v>0</v>
      </c>
      <c r="I173" s="382">
        <f>+I174</f>
        <v>0</v>
      </c>
      <c r="J173" s="382">
        <f t="shared" si="178"/>
        <v>0</v>
      </c>
      <c r="K173" s="382">
        <f t="shared" si="178"/>
        <v>0</v>
      </c>
      <c r="L173" s="382">
        <f t="shared" si="178"/>
        <v>0</v>
      </c>
      <c r="M173" s="382">
        <f t="shared" si="178"/>
        <v>0</v>
      </c>
      <c r="N173" s="382">
        <f t="shared" si="178"/>
        <v>0</v>
      </c>
      <c r="O173" s="417" t="e">
        <f>+N173/H173*100</f>
        <v>#DIV/0!</v>
      </c>
      <c r="P173" s="382">
        <f>+P174</f>
        <v>0</v>
      </c>
      <c r="Q173" s="382">
        <f t="shared" si="178"/>
        <v>0</v>
      </c>
      <c r="R173" s="382">
        <f t="shared" si="178"/>
        <v>0</v>
      </c>
      <c r="S173" s="382">
        <f t="shared" si="178"/>
        <v>0</v>
      </c>
      <c r="T173" s="382">
        <f t="shared" si="178"/>
        <v>0</v>
      </c>
      <c r="U173" s="382">
        <f t="shared" si="178"/>
        <v>0</v>
      </c>
      <c r="V173" s="418" t="e">
        <f>+U173/H173*100</f>
        <v>#DIV/0!</v>
      </c>
      <c r="W173" s="387"/>
      <c r="X173" s="387"/>
    </row>
    <row r="174" spans="1:24" ht="31.5" hidden="1" x14ac:dyDescent="0.25">
      <c r="A174" s="410" t="s">
        <v>13</v>
      </c>
      <c r="B174" s="414" t="s">
        <v>262</v>
      </c>
      <c r="C174" s="382"/>
      <c r="D174" s="382"/>
      <c r="E174" s="382"/>
      <c r="F174" s="382"/>
      <c r="G174" s="382"/>
      <c r="H174" s="382">
        <f>SUM(C174:G174)</f>
        <v>0</v>
      </c>
      <c r="I174" s="382"/>
      <c r="J174" s="382"/>
      <c r="K174" s="382"/>
      <c r="L174" s="382"/>
      <c r="M174" s="382"/>
      <c r="N174" s="382">
        <f>SUM(I174:M174)</f>
        <v>0</v>
      </c>
      <c r="O174" s="412" t="e">
        <f>+N174/H174*100</f>
        <v>#DIV/0!</v>
      </c>
      <c r="P174" s="382">
        <f>+C174-I174</f>
        <v>0</v>
      </c>
      <c r="Q174" s="382">
        <f>+D174-J174</f>
        <v>0</v>
      </c>
      <c r="R174" s="382">
        <f>+E174-K174</f>
        <v>0</v>
      </c>
      <c r="S174" s="382">
        <f t="shared" ref="S174:T174" si="179">+F174-L174</f>
        <v>0</v>
      </c>
      <c r="T174" s="382">
        <f t="shared" si="179"/>
        <v>0</v>
      </c>
      <c r="U174" s="382">
        <f t="shared" ref="U174" si="180">SUM(P174:T174)</f>
        <v>0</v>
      </c>
      <c r="V174" s="413" t="e">
        <f>+U174/H174*100</f>
        <v>#DIV/0!</v>
      </c>
      <c r="W174" s="387"/>
      <c r="X174" s="387"/>
    </row>
    <row r="175" spans="1:24" hidden="1" x14ac:dyDescent="0.25">
      <c r="A175" s="410"/>
      <c r="B175" s="414"/>
      <c r="C175" s="382"/>
      <c r="D175" s="382"/>
      <c r="E175" s="382"/>
      <c r="F175" s="382"/>
      <c r="G175" s="382"/>
      <c r="H175" s="382"/>
      <c r="I175" s="382"/>
      <c r="J175" s="382"/>
      <c r="K175" s="382"/>
      <c r="L175" s="382"/>
      <c r="M175" s="382"/>
      <c r="N175" s="382"/>
      <c r="O175" s="382"/>
      <c r="P175" s="382"/>
      <c r="Q175" s="382"/>
      <c r="R175" s="382"/>
      <c r="S175" s="382"/>
      <c r="T175" s="382"/>
      <c r="U175" s="382"/>
      <c r="V175" s="383"/>
      <c r="W175" s="387"/>
      <c r="X175" s="387"/>
    </row>
    <row r="176" spans="1:24" s="387" customFormat="1" ht="31.5" hidden="1" x14ac:dyDescent="0.25">
      <c r="A176" s="396" t="s">
        <v>423</v>
      </c>
      <c r="B176" s="397" t="s">
        <v>424</v>
      </c>
      <c r="C176" s="398">
        <f>+C178</f>
        <v>0</v>
      </c>
      <c r="D176" s="398">
        <f t="shared" ref="D176:H176" si="181">+D178</f>
        <v>0</v>
      </c>
      <c r="E176" s="398">
        <f t="shared" si="181"/>
        <v>0</v>
      </c>
      <c r="F176" s="398">
        <f t="shared" si="181"/>
        <v>0</v>
      </c>
      <c r="G176" s="398">
        <f t="shared" si="181"/>
        <v>0</v>
      </c>
      <c r="H176" s="398">
        <f t="shared" si="181"/>
        <v>0</v>
      </c>
      <c r="I176" s="398">
        <f>+I178</f>
        <v>0</v>
      </c>
      <c r="J176" s="398">
        <f t="shared" ref="J176:N176" si="182">+J178</f>
        <v>0</v>
      </c>
      <c r="K176" s="398">
        <f t="shared" si="182"/>
        <v>0</v>
      </c>
      <c r="L176" s="398">
        <f t="shared" si="182"/>
        <v>0</v>
      </c>
      <c r="M176" s="398">
        <f t="shared" si="182"/>
        <v>0</v>
      </c>
      <c r="N176" s="398">
        <f t="shared" si="182"/>
        <v>0</v>
      </c>
      <c r="O176" s="399" t="e">
        <f>+N176/H176*100</f>
        <v>#DIV/0!</v>
      </c>
      <c r="P176" s="398">
        <f>+P178</f>
        <v>0</v>
      </c>
      <c r="Q176" s="398">
        <f t="shared" ref="Q176:U176" si="183">+Q178</f>
        <v>0</v>
      </c>
      <c r="R176" s="398">
        <f t="shared" si="183"/>
        <v>0</v>
      </c>
      <c r="S176" s="398">
        <f t="shared" si="183"/>
        <v>0</v>
      </c>
      <c r="T176" s="398">
        <f t="shared" si="183"/>
        <v>0</v>
      </c>
      <c r="U176" s="398">
        <f t="shared" si="183"/>
        <v>0</v>
      </c>
      <c r="V176" s="400" t="e">
        <f>+U176/H176*100</f>
        <v>#DIV/0!</v>
      </c>
    </row>
    <row r="177" spans="1:24" s="395" customFormat="1" hidden="1" x14ac:dyDescent="0.25">
      <c r="A177" s="376"/>
      <c r="B177" s="384"/>
      <c r="C177" s="381"/>
      <c r="D177" s="381"/>
      <c r="E177" s="381"/>
      <c r="F177" s="381"/>
      <c r="G177" s="381"/>
      <c r="H177" s="381"/>
      <c r="I177" s="381"/>
      <c r="J177" s="381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425"/>
      <c r="W177" s="387"/>
      <c r="X177" s="387"/>
    </row>
    <row r="178" spans="1:24" s="387" customFormat="1" hidden="1" x14ac:dyDescent="0.25">
      <c r="A178" s="405" t="s">
        <v>425</v>
      </c>
      <c r="B178" s="406" t="s">
        <v>426</v>
      </c>
      <c r="C178" s="407">
        <f>+C180</f>
        <v>0</v>
      </c>
      <c r="D178" s="407">
        <f t="shared" ref="D178:H178" si="184">+D180</f>
        <v>0</v>
      </c>
      <c r="E178" s="407">
        <f t="shared" si="184"/>
        <v>0</v>
      </c>
      <c r="F178" s="407">
        <f t="shared" si="184"/>
        <v>0</v>
      </c>
      <c r="G178" s="407">
        <f t="shared" si="184"/>
        <v>0</v>
      </c>
      <c r="H178" s="407">
        <f t="shared" si="184"/>
        <v>0</v>
      </c>
      <c r="I178" s="407">
        <f>+I180</f>
        <v>0</v>
      </c>
      <c r="J178" s="407">
        <f t="shared" ref="J178:N178" si="185">+J180</f>
        <v>0</v>
      </c>
      <c r="K178" s="407">
        <f t="shared" si="185"/>
        <v>0</v>
      </c>
      <c r="L178" s="407">
        <f t="shared" si="185"/>
        <v>0</v>
      </c>
      <c r="M178" s="407">
        <f t="shared" si="185"/>
        <v>0</v>
      </c>
      <c r="N178" s="407">
        <f t="shared" si="185"/>
        <v>0</v>
      </c>
      <c r="O178" s="408" t="e">
        <f>+N178/H178*100</f>
        <v>#DIV/0!</v>
      </c>
      <c r="P178" s="407">
        <f>+P180</f>
        <v>0</v>
      </c>
      <c r="Q178" s="407">
        <f t="shared" ref="Q178:U178" si="186">+Q180</f>
        <v>0</v>
      </c>
      <c r="R178" s="407">
        <f t="shared" si="186"/>
        <v>0</v>
      </c>
      <c r="S178" s="407">
        <f t="shared" si="186"/>
        <v>0</v>
      </c>
      <c r="T178" s="407">
        <f t="shared" si="186"/>
        <v>0</v>
      </c>
      <c r="U178" s="407">
        <f t="shared" si="186"/>
        <v>0</v>
      </c>
      <c r="V178" s="409" t="e">
        <f t="shared" ref="V178" si="187">+U178/H178*100</f>
        <v>#DIV/0!</v>
      </c>
    </row>
    <row r="179" spans="1:24" s="395" customFormat="1" hidden="1" x14ac:dyDescent="0.25">
      <c r="A179" s="426"/>
      <c r="B179" s="427"/>
      <c r="C179" s="393"/>
      <c r="D179" s="393"/>
      <c r="E179" s="393"/>
      <c r="F179" s="393"/>
      <c r="G179" s="393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  <c r="T179" s="393"/>
      <c r="U179" s="393"/>
      <c r="V179" s="394"/>
      <c r="W179" s="387"/>
      <c r="X179" s="387"/>
    </row>
    <row r="180" spans="1:24" s="387" customFormat="1" hidden="1" x14ac:dyDescent="0.25">
      <c r="A180" s="401" t="s">
        <v>427</v>
      </c>
      <c r="B180" s="402" t="s">
        <v>428</v>
      </c>
      <c r="C180" s="403">
        <f>+C181</f>
        <v>0</v>
      </c>
      <c r="D180" s="403">
        <f t="shared" ref="D180:U180" si="188">+D181</f>
        <v>0</v>
      </c>
      <c r="E180" s="403">
        <f t="shared" si="188"/>
        <v>0</v>
      </c>
      <c r="F180" s="403">
        <f t="shared" si="188"/>
        <v>0</v>
      </c>
      <c r="G180" s="403">
        <f t="shared" si="188"/>
        <v>0</v>
      </c>
      <c r="H180" s="403">
        <f t="shared" si="188"/>
        <v>0</v>
      </c>
      <c r="I180" s="403">
        <f>+I181</f>
        <v>0</v>
      </c>
      <c r="J180" s="403">
        <f t="shared" si="188"/>
        <v>0</v>
      </c>
      <c r="K180" s="403">
        <f t="shared" si="188"/>
        <v>0</v>
      </c>
      <c r="L180" s="403">
        <f t="shared" si="188"/>
        <v>0</v>
      </c>
      <c r="M180" s="403">
        <f t="shared" si="188"/>
        <v>0</v>
      </c>
      <c r="N180" s="403">
        <f t="shared" si="188"/>
        <v>0</v>
      </c>
      <c r="O180" s="385" t="e">
        <f>+N180/H180*100</f>
        <v>#DIV/0!</v>
      </c>
      <c r="P180" s="403">
        <f>+P181</f>
        <v>0</v>
      </c>
      <c r="Q180" s="403">
        <f t="shared" si="188"/>
        <v>0</v>
      </c>
      <c r="R180" s="403">
        <f t="shared" si="188"/>
        <v>0</v>
      </c>
      <c r="S180" s="403">
        <f t="shared" si="188"/>
        <v>0</v>
      </c>
      <c r="T180" s="403">
        <f t="shared" si="188"/>
        <v>0</v>
      </c>
      <c r="U180" s="403">
        <f t="shared" si="188"/>
        <v>0</v>
      </c>
      <c r="V180" s="386" t="e">
        <f t="shared" ref="V180:V183" si="189">+U180/H180*100</f>
        <v>#DIV/0!</v>
      </c>
    </row>
    <row r="181" spans="1:24" ht="31.5" hidden="1" x14ac:dyDescent="0.25">
      <c r="A181" s="410" t="s">
        <v>10</v>
      </c>
      <c r="B181" s="411" t="s">
        <v>11</v>
      </c>
      <c r="C181" s="382">
        <f>SUM(C182:C183)</f>
        <v>0</v>
      </c>
      <c r="D181" s="382"/>
      <c r="E181" s="382"/>
      <c r="F181" s="382"/>
      <c r="G181" s="382"/>
      <c r="H181" s="382">
        <f>SUM(H182:H183)</f>
        <v>0</v>
      </c>
      <c r="I181" s="382">
        <f>SUM(I182:I183)</f>
        <v>0</v>
      </c>
      <c r="J181" s="382"/>
      <c r="K181" s="382"/>
      <c r="L181" s="382"/>
      <c r="M181" s="382"/>
      <c r="N181" s="382">
        <f>SUM(N182:N183)</f>
        <v>0</v>
      </c>
      <c r="O181" s="417" t="e">
        <f>+N181/H181*100</f>
        <v>#DIV/0!</v>
      </c>
      <c r="P181" s="382">
        <f>SUM(P182:P183)</f>
        <v>0</v>
      </c>
      <c r="Q181" s="382"/>
      <c r="R181" s="382"/>
      <c r="S181" s="382"/>
      <c r="T181" s="382"/>
      <c r="U181" s="382">
        <f>SUM(U182:U183)</f>
        <v>0</v>
      </c>
      <c r="V181" s="413" t="e">
        <f t="shared" si="189"/>
        <v>#DIV/0!</v>
      </c>
      <c r="W181" s="387"/>
      <c r="X181" s="387"/>
    </row>
    <row r="182" spans="1:24" ht="47.25" hidden="1" x14ac:dyDescent="0.25">
      <c r="A182" s="410" t="s">
        <v>429</v>
      </c>
      <c r="B182" s="415" t="s">
        <v>430</v>
      </c>
      <c r="C182" s="382"/>
      <c r="D182" s="382"/>
      <c r="E182" s="382"/>
      <c r="F182" s="382"/>
      <c r="G182" s="382"/>
      <c r="H182" s="382">
        <f>SUM(C182:G182)</f>
        <v>0</v>
      </c>
      <c r="I182" s="382"/>
      <c r="J182" s="382"/>
      <c r="K182" s="382"/>
      <c r="L182" s="382"/>
      <c r="M182" s="382"/>
      <c r="N182" s="382">
        <f>SUM(I182:M182)</f>
        <v>0</v>
      </c>
      <c r="O182" s="412" t="e">
        <f t="shared" ref="O182:O183" si="190">+N182/H182*100</f>
        <v>#DIV/0!</v>
      </c>
      <c r="P182" s="382">
        <f t="shared" ref="P182:T183" si="191">+C182-I182</f>
        <v>0</v>
      </c>
      <c r="Q182" s="382">
        <f t="shared" si="191"/>
        <v>0</v>
      </c>
      <c r="R182" s="382">
        <f t="shared" si="191"/>
        <v>0</v>
      </c>
      <c r="S182" s="382">
        <f t="shared" si="191"/>
        <v>0</v>
      </c>
      <c r="T182" s="382">
        <f t="shared" si="191"/>
        <v>0</v>
      </c>
      <c r="U182" s="382">
        <f t="shared" ref="U182:U183" si="192">SUM(P182:T182)</f>
        <v>0</v>
      </c>
      <c r="V182" s="413" t="e">
        <f t="shared" si="189"/>
        <v>#DIV/0!</v>
      </c>
      <c r="W182" s="387"/>
      <c r="X182" s="387"/>
    </row>
    <row r="183" spans="1:24" ht="31.5" hidden="1" x14ac:dyDescent="0.25">
      <c r="A183" s="410" t="s">
        <v>431</v>
      </c>
      <c r="B183" s="414" t="s">
        <v>432</v>
      </c>
      <c r="C183" s="382"/>
      <c r="D183" s="382"/>
      <c r="E183" s="382"/>
      <c r="F183" s="382"/>
      <c r="G183" s="382"/>
      <c r="H183" s="382">
        <f>SUM(C183:G183)</f>
        <v>0</v>
      </c>
      <c r="I183" s="382"/>
      <c r="J183" s="382"/>
      <c r="K183" s="382"/>
      <c r="L183" s="382"/>
      <c r="M183" s="382"/>
      <c r="N183" s="382">
        <f>SUM(I183:M183)</f>
        <v>0</v>
      </c>
      <c r="O183" s="412" t="e">
        <f t="shared" si="190"/>
        <v>#DIV/0!</v>
      </c>
      <c r="P183" s="382">
        <f t="shared" si="191"/>
        <v>0</v>
      </c>
      <c r="Q183" s="382">
        <f t="shared" si="191"/>
        <v>0</v>
      </c>
      <c r="R183" s="382">
        <f t="shared" si="191"/>
        <v>0</v>
      </c>
      <c r="S183" s="382">
        <f t="shared" si="191"/>
        <v>0</v>
      </c>
      <c r="T183" s="382">
        <f t="shared" si="191"/>
        <v>0</v>
      </c>
      <c r="U183" s="382">
        <f t="shared" si="192"/>
        <v>0</v>
      </c>
      <c r="V183" s="413" t="e">
        <f t="shared" si="189"/>
        <v>#DIV/0!</v>
      </c>
      <c r="W183" s="387"/>
      <c r="X183" s="387"/>
    </row>
    <row r="184" spans="1:24" hidden="1" x14ac:dyDescent="0.25">
      <c r="A184" s="410"/>
      <c r="B184" s="414"/>
      <c r="C184" s="382"/>
      <c r="D184" s="382"/>
      <c r="E184" s="382"/>
      <c r="F184" s="382"/>
      <c r="G184" s="382"/>
      <c r="H184" s="382"/>
      <c r="I184" s="382"/>
      <c r="J184" s="382"/>
      <c r="K184" s="382"/>
      <c r="L184" s="382"/>
      <c r="M184" s="382"/>
      <c r="N184" s="382"/>
      <c r="O184" s="382"/>
      <c r="P184" s="382"/>
      <c r="Q184" s="382"/>
      <c r="R184" s="382"/>
      <c r="S184" s="382"/>
      <c r="T184" s="382"/>
      <c r="U184" s="382"/>
      <c r="V184" s="383"/>
      <c r="W184" s="387"/>
      <c r="X184" s="387"/>
    </row>
    <row r="185" spans="1:24" s="387" customFormat="1" hidden="1" x14ac:dyDescent="0.25">
      <c r="A185" s="396" t="s">
        <v>433</v>
      </c>
      <c r="B185" s="397" t="s">
        <v>434</v>
      </c>
      <c r="C185" s="398">
        <f>+C187</f>
        <v>0</v>
      </c>
      <c r="D185" s="398">
        <f t="shared" ref="D185:H185" si="193">+D187</f>
        <v>0</v>
      </c>
      <c r="E185" s="398">
        <f t="shared" si="193"/>
        <v>0</v>
      </c>
      <c r="F185" s="398">
        <f t="shared" si="193"/>
        <v>0</v>
      </c>
      <c r="G185" s="398">
        <f t="shared" si="193"/>
        <v>0</v>
      </c>
      <c r="H185" s="398">
        <f t="shared" si="193"/>
        <v>0</v>
      </c>
      <c r="I185" s="398">
        <f>+I187</f>
        <v>0</v>
      </c>
      <c r="J185" s="398">
        <f t="shared" ref="J185:N185" si="194">+J187</f>
        <v>0</v>
      </c>
      <c r="K185" s="398">
        <f t="shared" si="194"/>
        <v>0</v>
      </c>
      <c r="L185" s="398">
        <f t="shared" si="194"/>
        <v>0</v>
      </c>
      <c r="M185" s="398">
        <f t="shared" si="194"/>
        <v>0</v>
      </c>
      <c r="N185" s="398">
        <f t="shared" si="194"/>
        <v>0</v>
      </c>
      <c r="O185" s="399" t="e">
        <f>+N185/H185*100</f>
        <v>#DIV/0!</v>
      </c>
      <c r="P185" s="398">
        <f>+P187</f>
        <v>0</v>
      </c>
      <c r="Q185" s="398">
        <f t="shared" ref="Q185:U185" si="195">+Q187</f>
        <v>0</v>
      </c>
      <c r="R185" s="398">
        <f t="shared" si="195"/>
        <v>0</v>
      </c>
      <c r="S185" s="398">
        <f t="shared" si="195"/>
        <v>0</v>
      </c>
      <c r="T185" s="398">
        <f t="shared" si="195"/>
        <v>0</v>
      </c>
      <c r="U185" s="398">
        <f t="shared" si="195"/>
        <v>0</v>
      </c>
      <c r="V185" s="400" t="e">
        <f>+U185/H185*100</f>
        <v>#DIV/0!</v>
      </c>
    </row>
    <row r="186" spans="1:24" s="395" customFormat="1" hidden="1" x14ac:dyDescent="0.25">
      <c r="A186" s="376"/>
      <c r="B186" s="384"/>
      <c r="C186" s="381"/>
      <c r="D186" s="381"/>
      <c r="E186" s="381"/>
      <c r="F186" s="381"/>
      <c r="G186" s="381"/>
      <c r="H186" s="381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425"/>
      <c r="W186" s="387"/>
      <c r="X186" s="387"/>
    </row>
    <row r="187" spans="1:24" s="387" customFormat="1" hidden="1" x14ac:dyDescent="0.25">
      <c r="A187" s="405" t="s">
        <v>435</v>
      </c>
      <c r="B187" s="406" t="s">
        <v>436</v>
      </c>
      <c r="C187" s="407">
        <f>+C189</f>
        <v>0</v>
      </c>
      <c r="D187" s="407">
        <f t="shared" ref="D187:H187" si="196">+D189</f>
        <v>0</v>
      </c>
      <c r="E187" s="407">
        <f t="shared" si="196"/>
        <v>0</v>
      </c>
      <c r="F187" s="407">
        <f t="shared" si="196"/>
        <v>0</v>
      </c>
      <c r="G187" s="407">
        <f t="shared" si="196"/>
        <v>0</v>
      </c>
      <c r="H187" s="407">
        <f t="shared" si="196"/>
        <v>0</v>
      </c>
      <c r="I187" s="407">
        <f>+I189</f>
        <v>0</v>
      </c>
      <c r="J187" s="407">
        <f t="shared" ref="J187:N187" si="197">+J189</f>
        <v>0</v>
      </c>
      <c r="K187" s="407">
        <f t="shared" si="197"/>
        <v>0</v>
      </c>
      <c r="L187" s="407">
        <f t="shared" si="197"/>
        <v>0</v>
      </c>
      <c r="M187" s="407">
        <f t="shared" si="197"/>
        <v>0</v>
      </c>
      <c r="N187" s="407">
        <f t="shared" si="197"/>
        <v>0</v>
      </c>
      <c r="O187" s="408" t="e">
        <f>+N187/H187*100</f>
        <v>#DIV/0!</v>
      </c>
      <c r="P187" s="407">
        <f>+P189</f>
        <v>0</v>
      </c>
      <c r="Q187" s="407">
        <f t="shared" ref="Q187:U187" si="198">+Q189</f>
        <v>0</v>
      </c>
      <c r="R187" s="407">
        <f t="shared" si="198"/>
        <v>0</v>
      </c>
      <c r="S187" s="407">
        <f t="shared" si="198"/>
        <v>0</v>
      </c>
      <c r="T187" s="407">
        <f t="shared" si="198"/>
        <v>0</v>
      </c>
      <c r="U187" s="407">
        <f t="shared" si="198"/>
        <v>0</v>
      </c>
      <c r="V187" s="409" t="e">
        <f t="shared" ref="V187" si="199">+U187/H187*100</f>
        <v>#DIV/0!</v>
      </c>
    </row>
    <row r="188" spans="1:24" s="395" customFormat="1" hidden="1" x14ac:dyDescent="0.25">
      <c r="A188" s="426"/>
      <c r="B188" s="427"/>
      <c r="C188" s="393"/>
      <c r="D188" s="393"/>
      <c r="E188" s="393"/>
      <c r="F188" s="393"/>
      <c r="G188" s="393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  <c r="T188" s="393"/>
      <c r="U188" s="393"/>
      <c r="V188" s="394"/>
      <c r="W188" s="387"/>
      <c r="X188" s="387"/>
    </row>
    <row r="189" spans="1:24" s="387" customFormat="1" hidden="1" x14ac:dyDescent="0.25">
      <c r="A189" s="401" t="s">
        <v>437</v>
      </c>
      <c r="B189" s="402" t="s">
        <v>438</v>
      </c>
      <c r="C189" s="403">
        <f>+C190</f>
        <v>0</v>
      </c>
      <c r="D189" s="403">
        <f t="shared" ref="D189:U189" si="200">+D190</f>
        <v>0</v>
      </c>
      <c r="E189" s="403">
        <f t="shared" si="200"/>
        <v>0</v>
      </c>
      <c r="F189" s="403">
        <f t="shared" si="200"/>
        <v>0</v>
      </c>
      <c r="G189" s="403">
        <f t="shared" si="200"/>
        <v>0</v>
      </c>
      <c r="H189" s="403">
        <f t="shared" si="200"/>
        <v>0</v>
      </c>
      <c r="I189" s="403">
        <f>+I190</f>
        <v>0</v>
      </c>
      <c r="J189" s="403">
        <f t="shared" si="200"/>
        <v>0</v>
      </c>
      <c r="K189" s="403">
        <f t="shared" si="200"/>
        <v>0</v>
      </c>
      <c r="L189" s="403">
        <f t="shared" si="200"/>
        <v>0</v>
      </c>
      <c r="M189" s="403">
        <f t="shared" si="200"/>
        <v>0</v>
      </c>
      <c r="N189" s="403">
        <f t="shared" si="200"/>
        <v>0</v>
      </c>
      <c r="O189" s="385" t="e">
        <f>+N189/H189*100</f>
        <v>#DIV/0!</v>
      </c>
      <c r="P189" s="403">
        <f>+P190</f>
        <v>0</v>
      </c>
      <c r="Q189" s="403">
        <f t="shared" si="200"/>
        <v>0</v>
      </c>
      <c r="R189" s="403">
        <f t="shared" si="200"/>
        <v>0</v>
      </c>
      <c r="S189" s="403">
        <f t="shared" si="200"/>
        <v>0</v>
      </c>
      <c r="T189" s="403">
        <f t="shared" si="200"/>
        <v>0</v>
      </c>
      <c r="U189" s="403">
        <f t="shared" si="200"/>
        <v>0</v>
      </c>
      <c r="V189" s="386" t="e">
        <f t="shared" ref="V189:V205" si="201">+U189/H189*100</f>
        <v>#DIV/0!</v>
      </c>
    </row>
    <row r="190" spans="1:24" ht="31.5" hidden="1" x14ac:dyDescent="0.25">
      <c r="A190" s="410" t="s">
        <v>10</v>
      </c>
      <c r="B190" s="411" t="s">
        <v>11</v>
      </c>
      <c r="C190" s="382">
        <f>SUM(C191:C205)</f>
        <v>0</v>
      </c>
      <c r="D190" s="382">
        <f t="shared" ref="D190:H190" si="202">SUM(D191:D205)</f>
        <v>0</v>
      </c>
      <c r="E190" s="382">
        <f t="shared" si="202"/>
        <v>0</v>
      </c>
      <c r="F190" s="382">
        <f t="shared" si="202"/>
        <v>0</v>
      </c>
      <c r="G190" s="382">
        <f t="shared" si="202"/>
        <v>0</v>
      </c>
      <c r="H190" s="382">
        <f t="shared" si="202"/>
        <v>0</v>
      </c>
      <c r="I190" s="382">
        <f>SUM(I191:I205)</f>
        <v>0</v>
      </c>
      <c r="J190" s="382">
        <f t="shared" ref="J190:N190" si="203">SUM(J191:J205)</f>
        <v>0</v>
      </c>
      <c r="K190" s="382">
        <f t="shared" si="203"/>
        <v>0</v>
      </c>
      <c r="L190" s="382">
        <f t="shared" si="203"/>
        <v>0</v>
      </c>
      <c r="M190" s="382">
        <f t="shared" si="203"/>
        <v>0</v>
      </c>
      <c r="N190" s="382">
        <f t="shared" si="203"/>
        <v>0</v>
      </c>
      <c r="O190" s="417" t="e">
        <f>+N190/H190*100</f>
        <v>#DIV/0!</v>
      </c>
      <c r="P190" s="382">
        <f>SUM(P191:P205)</f>
        <v>0</v>
      </c>
      <c r="Q190" s="382">
        <f t="shared" ref="Q190:U190" si="204">SUM(Q191:Q205)</f>
        <v>0</v>
      </c>
      <c r="R190" s="382">
        <f t="shared" si="204"/>
        <v>0</v>
      </c>
      <c r="S190" s="382">
        <f t="shared" si="204"/>
        <v>0</v>
      </c>
      <c r="T190" s="382">
        <f t="shared" si="204"/>
        <v>0</v>
      </c>
      <c r="U190" s="382">
        <f t="shared" si="204"/>
        <v>0</v>
      </c>
      <c r="V190" s="413" t="e">
        <f t="shared" si="201"/>
        <v>#DIV/0!</v>
      </c>
      <c r="W190" s="387"/>
      <c r="X190" s="387"/>
    </row>
    <row r="191" spans="1:24" hidden="1" x14ac:dyDescent="0.25">
      <c r="A191" s="410" t="s">
        <v>439</v>
      </c>
      <c r="B191" s="428" t="s">
        <v>440</v>
      </c>
      <c r="C191" s="382"/>
      <c r="D191" s="382"/>
      <c r="E191" s="382"/>
      <c r="F191" s="382"/>
      <c r="G191" s="382"/>
      <c r="H191" s="382">
        <f t="shared" ref="H191:H205" si="205">SUM(C191:G191)</f>
        <v>0</v>
      </c>
      <c r="I191" s="382"/>
      <c r="J191" s="382"/>
      <c r="K191" s="382"/>
      <c r="L191" s="382"/>
      <c r="M191" s="382"/>
      <c r="N191" s="382">
        <f>SUM(I191:M191)</f>
        <v>0</v>
      </c>
      <c r="O191" s="412" t="e">
        <f t="shared" ref="O191:O205" si="206">+N191/H191*100</f>
        <v>#DIV/0!</v>
      </c>
      <c r="P191" s="382">
        <f t="shared" ref="P191:T205" si="207">+C191-I191</f>
        <v>0</v>
      </c>
      <c r="Q191" s="382">
        <f t="shared" si="207"/>
        <v>0</v>
      </c>
      <c r="R191" s="382">
        <f t="shared" si="207"/>
        <v>0</v>
      </c>
      <c r="S191" s="382">
        <f t="shared" si="207"/>
        <v>0</v>
      </c>
      <c r="T191" s="382">
        <f t="shared" si="207"/>
        <v>0</v>
      </c>
      <c r="U191" s="382">
        <f t="shared" ref="U191:U205" si="208">SUM(P191:T191)</f>
        <v>0</v>
      </c>
      <c r="V191" s="413" t="e">
        <f t="shared" si="201"/>
        <v>#DIV/0!</v>
      </c>
      <c r="W191" s="387"/>
      <c r="X191" s="387"/>
    </row>
    <row r="192" spans="1:24" ht="31.5" hidden="1" x14ac:dyDescent="0.25">
      <c r="A192" s="410" t="s">
        <v>441</v>
      </c>
      <c r="B192" s="428" t="s">
        <v>442</v>
      </c>
      <c r="C192" s="382"/>
      <c r="D192" s="382"/>
      <c r="E192" s="382"/>
      <c r="F192" s="382"/>
      <c r="G192" s="382"/>
      <c r="H192" s="382">
        <f t="shared" si="205"/>
        <v>0</v>
      </c>
      <c r="I192" s="382"/>
      <c r="J192" s="382"/>
      <c r="K192" s="382"/>
      <c r="L192" s="382"/>
      <c r="M192" s="382"/>
      <c r="N192" s="382">
        <f t="shared" ref="N192:N205" si="209">SUM(I192:M192)</f>
        <v>0</v>
      </c>
      <c r="O192" s="412" t="e">
        <f t="shared" si="206"/>
        <v>#DIV/0!</v>
      </c>
      <c r="P192" s="382">
        <f t="shared" si="207"/>
        <v>0</v>
      </c>
      <c r="Q192" s="382">
        <f t="shared" si="207"/>
        <v>0</v>
      </c>
      <c r="R192" s="382">
        <f t="shared" si="207"/>
        <v>0</v>
      </c>
      <c r="S192" s="382">
        <f t="shared" si="207"/>
        <v>0</v>
      </c>
      <c r="T192" s="382">
        <f t="shared" si="207"/>
        <v>0</v>
      </c>
      <c r="U192" s="382">
        <f t="shared" si="208"/>
        <v>0</v>
      </c>
      <c r="V192" s="413" t="e">
        <f t="shared" si="201"/>
        <v>#DIV/0!</v>
      </c>
      <c r="W192" s="387"/>
      <c r="X192" s="387"/>
    </row>
    <row r="193" spans="1:24" ht="31.5" hidden="1" x14ac:dyDescent="0.25">
      <c r="A193" s="410" t="s">
        <v>443</v>
      </c>
      <c r="B193" s="428" t="s">
        <v>444</v>
      </c>
      <c r="C193" s="382"/>
      <c r="D193" s="382"/>
      <c r="E193" s="382"/>
      <c r="F193" s="382"/>
      <c r="G193" s="382"/>
      <c r="H193" s="382">
        <f t="shared" si="205"/>
        <v>0</v>
      </c>
      <c r="I193" s="382"/>
      <c r="J193" s="382"/>
      <c r="K193" s="382"/>
      <c r="L193" s="382"/>
      <c r="M193" s="382"/>
      <c r="N193" s="382">
        <f t="shared" si="209"/>
        <v>0</v>
      </c>
      <c r="O193" s="412" t="e">
        <f t="shared" si="206"/>
        <v>#DIV/0!</v>
      </c>
      <c r="P193" s="382">
        <f t="shared" si="207"/>
        <v>0</v>
      </c>
      <c r="Q193" s="382">
        <f t="shared" si="207"/>
        <v>0</v>
      </c>
      <c r="R193" s="382">
        <f t="shared" si="207"/>
        <v>0</v>
      </c>
      <c r="S193" s="382">
        <f t="shared" si="207"/>
        <v>0</v>
      </c>
      <c r="T193" s="382">
        <f t="shared" si="207"/>
        <v>0</v>
      </c>
      <c r="U193" s="382">
        <f t="shared" si="208"/>
        <v>0</v>
      </c>
      <c r="V193" s="413" t="e">
        <f t="shared" si="201"/>
        <v>#DIV/0!</v>
      </c>
      <c r="W193" s="387"/>
      <c r="X193" s="387"/>
    </row>
    <row r="194" spans="1:24" ht="47.25" hidden="1" x14ac:dyDescent="0.25">
      <c r="A194" s="410" t="s">
        <v>429</v>
      </c>
      <c r="B194" s="415" t="s">
        <v>430</v>
      </c>
      <c r="C194" s="382"/>
      <c r="D194" s="382"/>
      <c r="E194" s="382"/>
      <c r="F194" s="382"/>
      <c r="G194" s="382"/>
      <c r="H194" s="382">
        <f t="shared" si="205"/>
        <v>0</v>
      </c>
      <c r="I194" s="382"/>
      <c r="J194" s="382"/>
      <c r="K194" s="382"/>
      <c r="L194" s="382"/>
      <c r="M194" s="382"/>
      <c r="N194" s="382">
        <f t="shared" si="209"/>
        <v>0</v>
      </c>
      <c r="O194" s="412" t="e">
        <f t="shared" si="206"/>
        <v>#DIV/0!</v>
      </c>
      <c r="P194" s="382">
        <f t="shared" si="207"/>
        <v>0</v>
      </c>
      <c r="Q194" s="382">
        <f t="shared" si="207"/>
        <v>0</v>
      </c>
      <c r="R194" s="382">
        <f t="shared" si="207"/>
        <v>0</v>
      </c>
      <c r="S194" s="382">
        <f t="shared" si="207"/>
        <v>0</v>
      </c>
      <c r="T194" s="382">
        <f t="shared" si="207"/>
        <v>0</v>
      </c>
      <c r="U194" s="382">
        <f t="shared" si="208"/>
        <v>0</v>
      </c>
      <c r="V194" s="413" t="e">
        <f t="shared" si="201"/>
        <v>#DIV/0!</v>
      </c>
      <c r="W194" s="387"/>
      <c r="X194" s="387"/>
    </row>
    <row r="195" spans="1:24" hidden="1" x14ac:dyDescent="0.25">
      <c r="A195" s="410" t="s">
        <v>445</v>
      </c>
      <c r="B195" s="415" t="s">
        <v>446</v>
      </c>
      <c r="C195" s="382"/>
      <c r="D195" s="382"/>
      <c r="E195" s="382"/>
      <c r="F195" s="382"/>
      <c r="G195" s="382"/>
      <c r="H195" s="382">
        <f t="shared" si="205"/>
        <v>0</v>
      </c>
      <c r="I195" s="382"/>
      <c r="J195" s="382"/>
      <c r="K195" s="382"/>
      <c r="L195" s="382"/>
      <c r="M195" s="382"/>
      <c r="N195" s="382">
        <f t="shared" si="209"/>
        <v>0</v>
      </c>
      <c r="O195" s="412" t="e">
        <f t="shared" si="206"/>
        <v>#DIV/0!</v>
      </c>
      <c r="P195" s="382">
        <f t="shared" si="207"/>
        <v>0</v>
      </c>
      <c r="Q195" s="382">
        <f t="shared" si="207"/>
        <v>0</v>
      </c>
      <c r="R195" s="382">
        <f t="shared" si="207"/>
        <v>0</v>
      </c>
      <c r="S195" s="382">
        <f t="shared" si="207"/>
        <v>0</v>
      </c>
      <c r="T195" s="382">
        <f t="shared" si="207"/>
        <v>0</v>
      </c>
      <c r="U195" s="382">
        <f t="shared" si="208"/>
        <v>0</v>
      </c>
      <c r="V195" s="413" t="e">
        <f t="shared" si="201"/>
        <v>#DIV/0!</v>
      </c>
      <c r="W195" s="387"/>
      <c r="X195" s="387"/>
    </row>
    <row r="196" spans="1:24" hidden="1" x14ac:dyDescent="0.25">
      <c r="A196" s="410" t="s">
        <v>447</v>
      </c>
      <c r="B196" s="415" t="s">
        <v>448</v>
      </c>
      <c r="C196" s="382"/>
      <c r="D196" s="382"/>
      <c r="E196" s="382"/>
      <c r="F196" s="382"/>
      <c r="G196" s="382"/>
      <c r="H196" s="382">
        <f t="shared" si="205"/>
        <v>0</v>
      </c>
      <c r="I196" s="382"/>
      <c r="J196" s="382"/>
      <c r="K196" s="382"/>
      <c r="L196" s="382"/>
      <c r="M196" s="382"/>
      <c r="N196" s="382">
        <f t="shared" si="209"/>
        <v>0</v>
      </c>
      <c r="O196" s="412" t="e">
        <f t="shared" si="206"/>
        <v>#DIV/0!</v>
      </c>
      <c r="P196" s="382">
        <f t="shared" si="207"/>
        <v>0</v>
      </c>
      <c r="Q196" s="382">
        <f t="shared" si="207"/>
        <v>0</v>
      </c>
      <c r="R196" s="382">
        <f t="shared" si="207"/>
        <v>0</v>
      </c>
      <c r="S196" s="382">
        <f t="shared" si="207"/>
        <v>0</v>
      </c>
      <c r="T196" s="382">
        <f t="shared" si="207"/>
        <v>0</v>
      </c>
      <c r="U196" s="382">
        <f t="shared" si="208"/>
        <v>0</v>
      </c>
      <c r="V196" s="413" t="e">
        <f t="shared" si="201"/>
        <v>#DIV/0!</v>
      </c>
      <c r="W196" s="387"/>
      <c r="X196" s="387"/>
    </row>
    <row r="197" spans="1:24" hidden="1" x14ac:dyDescent="0.25">
      <c r="A197" s="410" t="s">
        <v>449</v>
      </c>
      <c r="B197" s="415" t="s">
        <v>450</v>
      </c>
      <c r="C197" s="382"/>
      <c r="D197" s="382"/>
      <c r="E197" s="382"/>
      <c r="F197" s="382"/>
      <c r="G197" s="382"/>
      <c r="H197" s="382">
        <f t="shared" si="205"/>
        <v>0</v>
      </c>
      <c r="I197" s="382"/>
      <c r="J197" s="382"/>
      <c r="K197" s="382"/>
      <c r="L197" s="382"/>
      <c r="M197" s="382"/>
      <c r="N197" s="382">
        <f t="shared" si="209"/>
        <v>0</v>
      </c>
      <c r="O197" s="412" t="e">
        <f t="shared" si="206"/>
        <v>#DIV/0!</v>
      </c>
      <c r="P197" s="382">
        <f t="shared" si="207"/>
        <v>0</v>
      </c>
      <c r="Q197" s="382">
        <f t="shared" si="207"/>
        <v>0</v>
      </c>
      <c r="R197" s="382">
        <f t="shared" si="207"/>
        <v>0</v>
      </c>
      <c r="S197" s="382">
        <f t="shared" si="207"/>
        <v>0</v>
      </c>
      <c r="T197" s="382">
        <f t="shared" si="207"/>
        <v>0</v>
      </c>
      <c r="U197" s="382">
        <f t="shared" si="208"/>
        <v>0</v>
      </c>
      <c r="V197" s="413" t="e">
        <f t="shared" si="201"/>
        <v>#DIV/0!</v>
      </c>
      <c r="W197" s="387"/>
      <c r="X197" s="387"/>
    </row>
    <row r="198" spans="1:24" ht="31.5" hidden="1" x14ac:dyDescent="0.25">
      <c r="A198" s="410" t="s">
        <v>451</v>
      </c>
      <c r="B198" s="415" t="s">
        <v>452</v>
      </c>
      <c r="C198" s="382"/>
      <c r="D198" s="382"/>
      <c r="E198" s="382"/>
      <c r="F198" s="382"/>
      <c r="G198" s="382"/>
      <c r="H198" s="382">
        <f t="shared" si="205"/>
        <v>0</v>
      </c>
      <c r="I198" s="382"/>
      <c r="J198" s="382"/>
      <c r="K198" s="382"/>
      <c r="L198" s="382"/>
      <c r="M198" s="382"/>
      <c r="N198" s="382">
        <f t="shared" si="209"/>
        <v>0</v>
      </c>
      <c r="O198" s="412" t="e">
        <f t="shared" si="206"/>
        <v>#DIV/0!</v>
      </c>
      <c r="P198" s="382">
        <f t="shared" si="207"/>
        <v>0</v>
      </c>
      <c r="Q198" s="382">
        <f t="shared" si="207"/>
        <v>0</v>
      </c>
      <c r="R198" s="382">
        <f t="shared" si="207"/>
        <v>0</v>
      </c>
      <c r="S198" s="382">
        <f t="shared" si="207"/>
        <v>0</v>
      </c>
      <c r="T198" s="382">
        <f t="shared" si="207"/>
        <v>0</v>
      </c>
      <c r="U198" s="382">
        <f t="shared" si="208"/>
        <v>0</v>
      </c>
      <c r="V198" s="413" t="e">
        <f t="shared" si="201"/>
        <v>#DIV/0!</v>
      </c>
      <c r="W198" s="387"/>
      <c r="X198" s="387"/>
    </row>
    <row r="199" spans="1:24" hidden="1" x14ac:dyDescent="0.25">
      <c r="A199" s="410" t="s">
        <v>453</v>
      </c>
      <c r="B199" s="415" t="s">
        <v>454</v>
      </c>
      <c r="C199" s="382"/>
      <c r="D199" s="382"/>
      <c r="E199" s="382"/>
      <c r="F199" s="382"/>
      <c r="G199" s="382"/>
      <c r="H199" s="382">
        <f t="shared" si="205"/>
        <v>0</v>
      </c>
      <c r="I199" s="382"/>
      <c r="J199" s="382"/>
      <c r="K199" s="382"/>
      <c r="L199" s="382"/>
      <c r="M199" s="382"/>
      <c r="N199" s="382">
        <f t="shared" si="209"/>
        <v>0</v>
      </c>
      <c r="O199" s="412" t="e">
        <f t="shared" si="206"/>
        <v>#DIV/0!</v>
      </c>
      <c r="P199" s="382">
        <f t="shared" si="207"/>
        <v>0</v>
      </c>
      <c r="Q199" s="382">
        <f t="shared" si="207"/>
        <v>0</v>
      </c>
      <c r="R199" s="382">
        <f t="shared" si="207"/>
        <v>0</v>
      </c>
      <c r="S199" s="382">
        <f t="shared" si="207"/>
        <v>0</v>
      </c>
      <c r="T199" s="382">
        <f t="shared" si="207"/>
        <v>0</v>
      </c>
      <c r="U199" s="382">
        <f t="shared" si="208"/>
        <v>0</v>
      </c>
      <c r="V199" s="413" t="e">
        <f t="shared" si="201"/>
        <v>#DIV/0!</v>
      </c>
      <c r="W199" s="387"/>
      <c r="X199" s="387"/>
    </row>
    <row r="200" spans="1:24" hidden="1" x14ac:dyDescent="0.25">
      <c r="A200" s="410" t="s">
        <v>455</v>
      </c>
      <c r="B200" s="415" t="s">
        <v>456</v>
      </c>
      <c r="C200" s="382"/>
      <c r="D200" s="382"/>
      <c r="E200" s="382"/>
      <c r="F200" s="382"/>
      <c r="G200" s="382"/>
      <c r="H200" s="382">
        <f t="shared" si="205"/>
        <v>0</v>
      </c>
      <c r="I200" s="382"/>
      <c r="J200" s="382"/>
      <c r="K200" s="382"/>
      <c r="L200" s="382"/>
      <c r="M200" s="382"/>
      <c r="N200" s="382">
        <f t="shared" si="209"/>
        <v>0</v>
      </c>
      <c r="O200" s="412" t="e">
        <f t="shared" si="206"/>
        <v>#DIV/0!</v>
      </c>
      <c r="P200" s="382">
        <f t="shared" si="207"/>
        <v>0</v>
      </c>
      <c r="Q200" s="382">
        <f t="shared" si="207"/>
        <v>0</v>
      </c>
      <c r="R200" s="382">
        <f t="shared" si="207"/>
        <v>0</v>
      </c>
      <c r="S200" s="382">
        <f t="shared" si="207"/>
        <v>0</v>
      </c>
      <c r="T200" s="382">
        <f t="shared" si="207"/>
        <v>0</v>
      </c>
      <c r="U200" s="382">
        <f t="shared" si="208"/>
        <v>0</v>
      </c>
      <c r="V200" s="413" t="e">
        <f t="shared" si="201"/>
        <v>#DIV/0!</v>
      </c>
      <c r="W200" s="387"/>
      <c r="X200" s="387"/>
    </row>
    <row r="201" spans="1:24" hidden="1" x14ac:dyDescent="0.25">
      <c r="A201" s="410" t="s">
        <v>457</v>
      </c>
      <c r="B201" s="424" t="s">
        <v>458</v>
      </c>
      <c r="C201" s="382"/>
      <c r="D201" s="382"/>
      <c r="E201" s="382"/>
      <c r="F201" s="382"/>
      <c r="G201" s="382"/>
      <c r="H201" s="382">
        <f t="shared" si="205"/>
        <v>0</v>
      </c>
      <c r="I201" s="382"/>
      <c r="J201" s="382"/>
      <c r="K201" s="382"/>
      <c r="L201" s="382"/>
      <c r="M201" s="382"/>
      <c r="N201" s="382">
        <f t="shared" si="209"/>
        <v>0</v>
      </c>
      <c r="O201" s="412" t="e">
        <f t="shared" si="206"/>
        <v>#DIV/0!</v>
      </c>
      <c r="P201" s="382">
        <f t="shared" si="207"/>
        <v>0</v>
      </c>
      <c r="Q201" s="382">
        <f t="shared" si="207"/>
        <v>0</v>
      </c>
      <c r="R201" s="382">
        <f t="shared" si="207"/>
        <v>0</v>
      </c>
      <c r="S201" s="382">
        <f t="shared" si="207"/>
        <v>0</v>
      </c>
      <c r="T201" s="382">
        <f t="shared" si="207"/>
        <v>0</v>
      </c>
      <c r="U201" s="382">
        <f t="shared" si="208"/>
        <v>0</v>
      </c>
      <c r="V201" s="413" t="e">
        <f t="shared" si="201"/>
        <v>#DIV/0!</v>
      </c>
      <c r="W201" s="387"/>
      <c r="X201" s="387"/>
    </row>
    <row r="202" spans="1:24" hidden="1" x14ac:dyDescent="0.25">
      <c r="A202" s="410" t="s">
        <v>459</v>
      </c>
      <c r="B202" s="424" t="s">
        <v>460</v>
      </c>
      <c r="C202" s="382"/>
      <c r="D202" s="382"/>
      <c r="E202" s="382"/>
      <c r="F202" s="382"/>
      <c r="G202" s="382"/>
      <c r="H202" s="382">
        <f t="shared" si="205"/>
        <v>0</v>
      </c>
      <c r="I202" s="382"/>
      <c r="J202" s="382"/>
      <c r="K202" s="382"/>
      <c r="L202" s="382"/>
      <c r="M202" s="382"/>
      <c r="N202" s="382">
        <f t="shared" si="209"/>
        <v>0</v>
      </c>
      <c r="O202" s="412" t="e">
        <f t="shared" si="206"/>
        <v>#DIV/0!</v>
      </c>
      <c r="P202" s="382">
        <f t="shared" si="207"/>
        <v>0</v>
      </c>
      <c r="Q202" s="382">
        <f t="shared" si="207"/>
        <v>0</v>
      </c>
      <c r="R202" s="382">
        <f t="shared" si="207"/>
        <v>0</v>
      </c>
      <c r="S202" s="382">
        <f t="shared" si="207"/>
        <v>0</v>
      </c>
      <c r="T202" s="382">
        <f t="shared" si="207"/>
        <v>0</v>
      </c>
      <c r="U202" s="382">
        <f t="shared" si="208"/>
        <v>0</v>
      </c>
      <c r="V202" s="413" t="e">
        <f t="shared" si="201"/>
        <v>#DIV/0!</v>
      </c>
      <c r="W202" s="387"/>
      <c r="X202" s="387"/>
    </row>
    <row r="203" spans="1:24" ht="31.5" hidden="1" x14ac:dyDescent="0.25">
      <c r="A203" s="410" t="s">
        <v>461</v>
      </c>
      <c r="B203" s="424" t="s">
        <v>462</v>
      </c>
      <c r="C203" s="382"/>
      <c r="D203" s="382"/>
      <c r="E203" s="382"/>
      <c r="F203" s="382"/>
      <c r="G203" s="382"/>
      <c r="H203" s="382">
        <f t="shared" si="205"/>
        <v>0</v>
      </c>
      <c r="I203" s="382"/>
      <c r="J203" s="382"/>
      <c r="K203" s="382"/>
      <c r="L203" s="382"/>
      <c r="M203" s="382"/>
      <c r="N203" s="382">
        <f t="shared" si="209"/>
        <v>0</v>
      </c>
      <c r="O203" s="412" t="e">
        <f t="shared" si="206"/>
        <v>#DIV/0!</v>
      </c>
      <c r="P203" s="382">
        <f t="shared" si="207"/>
        <v>0</v>
      </c>
      <c r="Q203" s="382">
        <f t="shared" si="207"/>
        <v>0</v>
      </c>
      <c r="R203" s="382">
        <f t="shared" si="207"/>
        <v>0</v>
      </c>
      <c r="S203" s="382">
        <f t="shared" si="207"/>
        <v>0</v>
      </c>
      <c r="T203" s="382">
        <f t="shared" si="207"/>
        <v>0</v>
      </c>
      <c r="U203" s="382">
        <f t="shared" si="208"/>
        <v>0</v>
      </c>
      <c r="V203" s="413" t="e">
        <f t="shared" si="201"/>
        <v>#DIV/0!</v>
      </c>
      <c r="W203" s="387"/>
      <c r="X203" s="387"/>
    </row>
    <row r="204" spans="1:24" hidden="1" x14ac:dyDescent="0.25">
      <c r="A204" s="410" t="s">
        <v>463</v>
      </c>
      <c r="B204" s="424" t="s">
        <v>464</v>
      </c>
      <c r="C204" s="382"/>
      <c r="D204" s="382"/>
      <c r="E204" s="382"/>
      <c r="F204" s="382"/>
      <c r="G204" s="382"/>
      <c r="H204" s="382">
        <f t="shared" si="205"/>
        <v>0</v>
      </c>
      <c r="I204" s="382"/>
      <c r="J204" s="382"/>
      <c r="K204" s="382"/>
      <c r="L204" s="382"/>
      <c r="M204" s="382"/>
      <c r="N204" s="382">
        <f t="shared" si="209"/>
        <v>0</v>
      </c>
      <c r="O204" s="412" t="e">
        <f t="shared" si="206"/>
        <v>#DIV/0!</v>
      </c>
      <c r="P204" s="382">
        <f t="shared" si="207"/>
        <v>0</v>
      </c>
      <c r="Q204" s="382">
        <f t="shared" si="207"/>
        <v>0</v>
      </c>
      <c r="R204" s="382">
        <f t="shared" si="207"/>
        <v>0</v>
      </c>
      <c r="S204" s="382">
        <f t="shared" si="207"/>
        <v>0</v>
      </c>
      <c r="T204" s="382">
        <f t="shared" si="207"/>
        <v>0</v>
      </c>
      <c r="U204" s="382">
        <f t="shared" si="208"/>
        <v>0</v>
      </c>
      <c r="V204" s="413" t="e">
        <f t="shared" si="201"/>
        <v>#DIV/0!</v>
      </c>
      <c r="W204" s="387"/>
      <c r="X204" s="387"/>
    </row>
    <row r="205" spans="1:24" hidden="1" x14ac:dyDescent="0.25">
      <c r="A205" s="410" t="s">
        <v>465</v>
      </c>
      <c r="B205" s="414" t="s">
        <v>466</v>
      </c>
      <c r="C205" s="382"/>
      <c r="D205" s="382"/>
      <c r="E205" s="382"/>
      <c r="F205" s="382"/>
      <c r="G205" s="382"/>
      <c r="H205" s="382">
        <f t="shared" si="205"/>
        <v>0</v>
      </c>
      <c r="I205" s="382"/>
      <c r="J205" s="382"/>
      <c r="K205" s="382"/>
      <c r="L205" s="382"/>
      <c r="M205" s="382"/>
      <c r="N205" s="382">
        <f t="shared" si="209"/>
        <v>0</v>
      </c>
      <c r="O205" s="412" t="e">
        <f t="shared" si="206"/>
        <v>#DIV/0!</v>
      </c>
      <c r="P205" s="382">
        <f t="shared" si="207"/>
        <v>0</v>
      </c>
      <c r="Q205" s="382">
        <f t="shared" si="207"/>
        <v>0</v>
      </c>
      <c r="R205" s="382">
        <f t="shared" si="207"/>
        <v>0</v>
      </c>
      <c r="S205" s="382">
        <f t="shared" si="207"/>
        <v>0</v>
      </c>
      <c r="T205" s="382">
        <f t="shared" si="207"/>
        <v>0</v>
      </c>
      <c r="U205" s="382">
        <f t="shared" si="208"/>
        <v>0</v>
      </c>
      <c r="V205" s="413" t="e">
        <f t="shared" si="201"/>
        <v>#DIV/0!</v>
      </c>
      <c r="W205" s="387"/>
      <c r="X205" s="387"/>
    </row>
    <row r="206" spans="1:24" hidden="1" x14ac:dyDescent="0.25">
      <c r="A206" s="410"/>
      <c r="B206" s="414"/>
      <c r="C206" s="382"/>
      <c r="D206" s="382"/>
      <c r="E206" s="382"/>
      <c r="F206" s="382"/>
      <c r="G206" s="382"/>
      <c r="H206" s="382"/>
      <c r="I206" s="382"/>
      <c r="J206" s="382"/>
      <c r="K206" s="382"/>
      <c r="L206" s="382"/>
      <c r="M206" s="382"/>
      <c r="N206" s="382"/>
      <c r="O206" s="382"/>
      <c r="P206" s="382"/>
      <c r="Q206" s="382"/>
      <c r="R206" s="382"/>
      <c r="S206" s="382"/>
      <c r="T206" s="382"/>
      <c r="U206" s="382"/>
      <c r="V206" s="383"/>
      <c r="W206" s="387"/>
      <c r="X206" s="387"/>
    </row>
    <row r="207" spans="1:24" s="387" customFormat="1" ht="16.5" hidden="1" customHeight="1" x14ac:dyDescent="0.25">
      <c r="A207" s="396" t="s">
        <v>467</v>
      </c>
      <c r="B207" s="397" t="s">
        <v>468</v>
      </c>
      <c r="C207" s="398">
        <f>+C209</f>
        <v>0</v>
      </c>
      <c r="D207" s="398">
        <f t="shared" ref="D207:H207" si="210">+D209</f>
        <v>0</v>
      </c>
      <c r="E207" s="398">
        <f t="shared" si="210"/>
        <v>0</v>
      </c>
      <c r="F207" s="398">
        <f t="shared" si="210"/>
        <v>0</v>
      </c>
      <c r="G207" s="398">
        <f t="shared" si="210"/>
        <v>0</v>
      </c>
      <c r="H207" s="398">
        <f t="shared" si="210"/>
        <v>0</v>
      </c>
      <c r="I207" s="398">
        <f>+I209</f>
        <v>0</v>
      </c>
      <c r="J207" s="398">
        <f t="shared" ref="J207:N207" si="211">+J209</f>
        <v>0</v>
      </c>
      <c r="K207" s="398">
        <f t="shared" si="211"/>
        <v>0</v>
      </c>
      <c r="L207" s="398">
        <f t="shared" si="211"/>
        <v>0</v>
      </c>
      <c r="M207" s="398">
        <f t="shared" si="211"/>
        <v>0</v>
      </c>
      <c r="N207" s="398">
        <f t="shared" si="211"/>
        <v>0</v>
      </c>
      <c r="O207" s="399" t="e">
        <f>+N207/H207*100</f>
        <v>#DIV/0!</v>
      </c>
      <c r="P207" s="398">
        <f>+P209</f>
        <v>0</v>
      </c>
      <c r="Q207" s="398">
        <f t="shared" ref="Q207:U207" si="212">+Q209</f>
        <v>0</v>
      </c>
      <c r="R207" s="398">
        <f t="shared" si="212"/>
        <v>0</v>
      </c>
      <c r="S207" s="398">
        <f t="shared" si="212"/>
        <v>0</v>
      </c>
      <c r="T207" s="398">
        <f t="shared" si="212"/>
        <v>0</v>
      </c>
      <c r="U207" s="398">
        <f t="shared" si="212"/>
        <v>0</v>
      </c>
      <c r="V207" s="400" t="e">
        <f>+U207/H207*100</f>
        <v>#DIV/0!</v>
      </c>
    </row>
    <row r="208" spans="1:24" s="395" customFormat="1" hidden="1" x14ac:dyDescent="0.25">
      <c r="A208" s="376"/>
      <c r="B208" s="384"/>
      <c r="C208" s="381"/>
      <c r="D208" s="381"/>
      <c r="E208" s="381"/>
      <c r="F208" s="381"/>
      <c r="G208" s="381"/>
      <c r="H208" s="381"/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425"/>
      <c r="W208" s="387"/>
      <c r="X208" s="387"/>
    </row>
    <row r="209" spans="1:24" s="387" customFormat="1" hidden="1" x14ac:dyDescent="0.25">
      <c r="A209" s="405" t="s">
        <v>469</v>
      </c>
      <c r="B209" s="406" t="s">
        <v>436</v>
      </c>
      <c r="C209" s="407">
        <f>+C211</f>
        <v>0</v>
      </c>
      <c r="D209" s="407">
        <f t="shared" ref="D209:H209" si="213">+D211</f>
        <v>0</v>
      </c>
      <c r="E209" s="407">
        <f t="shared" si="213"/>
        <v>0</v>
      </c>
      <c r="F209" s="407">
        <f t="shared" si="213"/>
        <v>0</v>
      </c>
      <c r="G209" s="407">
        <f t="shared" si="213"/>
        <v>0</v>
      </c>
      <c r="H209" s="407">
        <f t="shared" si="213"/>
        <v>0</v>
      </c>
      <c r="I209" s="407">
        <f>+I211</f>
        <v>0</v>
      </c>
      <c r="J209" s="407">
        <f t="shared" ref="J209:N209" si="214">+J211</f>
        <v>0</v>
      </c>
      <c r="K209" s="407">
        <f t="shared" si="214"/>
        <v>0</v>
      </c>
      <c r="L209" s="407">
        <f t="shared" si="214"/>
        <v>0</v>
      </c>
      <c r="M209" s="407">
        <f t="shared" si="214"/>
        <v>0</v>
      </c>
      <c r="N209" s="407">
        <f t="shared" si="214"/>
        <v>0</v>
      </c>
      <c r="O209" s="408" t="e">
        <f>+N209/H209*100</f>
        <v>#DIV/0!</v>
      </c>
      <c r="P209" s="407">
        <f>+P211</f>
        <v>0</v>
      </c>
      <c r="Q209" s="407">
        <f t="shared" ref="Q209:U209" si="215">+Q211</f>
        <v>0</v>
      </c>
      <c r="R209" s="407">
        <f t="shared" si="215"/>
        <v>0</v>
      </c>
      <c r="S209" s="407">
        <f t="shared" si="215"/>
        <v>0</v>
      </c>
      <c r="T209" s="407">
        <f t="shared" si="215"/>
        <v>0</v>
      </c>
      <c r="U209" s="407">
        <f t="shared" si="215"/>
        <v>0</v>
      </c>
      <c r="V209" s="409" t="e">
        <f t="shared" ref="V209" si="216">+U209/H209*100</f>
        <v>#DIV/0!</v>
      </c>
    </row>
    <row r="210" spans="1:24" s="395" customFormat="1" hidden="1" x14ac:dyDescent="0.25">
      <c r="A210" s="426"/>
      <c r="B210" s="427"/>
      <c r="C210" s="393"/>
      <c r="D210" s="393"/>
      <c r="E210" s="393"/>
      <c r="F210" s="393"/>
      <c r="G210" s="393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  <c r="T210" s="393"/>
      <c r="U210" s="393"/>
      <c r="V210" s="394"/>
      <c r="W210" s="387"/>
      <c r="X210" s="387"/>
    </row>
    <row r="211" spans="1:24" s="387" customFormat="1" hidden="1" x14ac:dyDescent="0.25">
      <c r="A211" s="401" t="s">
        <v>470</v>
      </c>
      <c r="B211" s="402" t="s">
        <v>471</v>
      </c>
      <c r="C211" s="403">
        <f>+C212</f>
        <v>0</v>
      </c>
      <c r="D211" s="403">
        <f t="shared" ref="D211:U211" si="217">+D212</f>
        <v>0</v>
      </c>
      <c r="E211" s="403">
        <f t="shared" si="217"/>
        <v>0</v>
      </c>
      <c r="F211" s="403">
        <f t="shared" si="217"/>
        <v>0</v>
      </c>
      <c r="G211" s="403">
        <f t="shared" si="217"/>
        <v>0</v>
      </c>
      <c r="H211" s="403">
        <f t="shared" si="217"/>
        <v>0</v>
      </c>
      <c r="I211" s="403">
        <f>+I212</f>
        <v>0</v>
      </c>
      <c r="J211" s="403">
        <f t="shared" si="217"/>
        <v>0</v>
      </c>
      <c r="K211" s="403">
        <f t="shared" si="217"/>
        <v>0</v>
      </c>
      <c r="L211" s="403">
        <f t="shared" si="217"/>
        <v>0</v>
      </c>
      <c r="M211" s="403">
        <f t="shared" si="217"/>
        <v>0</v>
      </c>
      <c r="N211" s="403">
        <f t="shared" si="217"/>
        <v>0</v>
      </c>
      <c r="O211" s="385" t="e">
        <f>+N211/H211*100</f>
        <v>#DIV/0!</v>
      </c>
      <c r="P211" s="403">
        <f>+P212</f>
        <v>0</v>
      </c>
      <c r="Q211" s="403">
        <f t="shared" si="217"/>
        <v>0</v>
      </c>
      <c r="R211" s="403">
        <f t="shared" si="217"/>
        <v>0</v>
      </c>
      <c r="S211" s="403">
        <f t="shared" si="217"/>
        <v>0</v>
      </c>
      <c r="T211" s="403">
        <f t="shared" si="217"/>
        <v>0</v>
      </c>
      <c r="U211" s="403">
        <f t="shared" si="217"/>
        <v>0</v>
      </c>
      <c r="V211" s="386" t="e">
        <f t="shared" ref="V211:V214" si="218">+U211/H211*100</f>
        <v>#DIV/0!</v>
      </c>
    </row>
    <row r="212" spans="1:24" ht="31.5" hidden="1" x14ac:dyDescent="0.25">
      <c r="A212" s="410" t="s">
        <v>10</v>
      </c>
      <c r="B212" s="411" t="s">
        <v>11</v>
      </c>
      <c r="C212" s="382">
        <f>SUM(C213:C214)</f>
        <v>0</v>
      </c>
      <c r="D212" s="382">
        <f t="shared" ref="D212:H212" si="219">SUM(D213:D214)</f>
        <v>0</v>
      </c>
      <c r="E212" s="382">
        <f t="shared" si="219"/>
        <v>0</v>
      </c>
      <c r="F212" s="382">
        <f t="shared" si="219"/>
        <v>0</v>
      </c>
      <c r="G212" s="382">
        <f t="shared" si="219"/>
        <v>0</v>
      </c>
      <c r="H212" s="382">
        <f t="shared" si="219"/>
        <v>0</v>
      </c>
      <c r="I212" s="382">
        <f>SUM(I213:I214)</f>
        <v>0</v>
      </c>
      <c r="J212" s="382">
        <f t="shared" ref="J212:N212" si="220">SUM(J213:J214)</f>
        <v>0</v>
      </c>
      <c r="K212" s="382">
        <f t="shared" si="220"/>
        <v>0</v>
      </c>
      <c r="L212" s="382">
        <f t="shared" si="220"/>
        <v>0</v>
      </c>
      <c r="M212" s="382">
        <f t="shared" si="220"/>
        <v>0</v>
      </c>
      <c r="N212" s="382">
        <f t="shared" si="220"/>
        <v>0</v>
      </c>
      <c r="O212" s="417" t="e">
        <f>+N212/H212*100</f>
        <v>#DIV/0!</v>
      </c>
      <c r="P212" s="382">
        <f>SUM(P213:P214)</f>
        <v>0</v>
      </c>
      <c r="Q212" s="382">
        <f t="shared" ref="Q212:U212" si="221">SUM(Q213:Q214)</f>
        <v>0</v>
      </c>
      <c r="R212" s="382">
        <f t="shared" si="221"/>
        <v>0</v>
      </c>
      <c r="S212" s="382">
        <f t="shared" si="221"/>
        <v>0</v>
      </c>
      <c r="T212" s="382">
        <f t="shared" si="221"/>
        <v>0</v>
      </c>
      <c r="U212" s="382">
        <f t="shared" si="221"/>
        <v>0</v>
      </c>
      <c r="V212" s="413" t="e">
        <f t="shared" si="218"/>
        <v>#DIV/0!</v>
      </c>
      <c r="W212" s="387"/>
      <c r="X212" s="387"/>
    </row>
    <row r="213" spans="1:24" hidden="1" x14ac:dyDescent="0.25">
      <c r="A213" s="410" t="s">
        <v>472</v>
      </c>
      <c r="B213" s="415" t="s">
        <v>473</v>
      </c>
      <c r="C213" s="382"/>
      <c r="D213" s="382"/>
      <c r="E213" s="382"/>
      <c r="F213" s="382"/>
      <c r="G213" s="382"/>
      <c r="H213" s="382">
        <f>SUM(C213:G213)</f>
        <v>0</v>
      </c>
      <c r="I213" s="382"/>
      <c r="J213" s="382"/>
      <c r="K213" s="382"/>
      <c r="L213" s="382"/>
      <c r="M213" s="382"/>
      <c r="N213" s="382">
        <f>SUM(I213:M213)</f>
        <v>0</v>
      </c>
      <c r="O213" s="412" t="e">
        <f t="shared" ref="O213:O214" si="222">+N213/H213*100</f>
        <v>#DIV/0!</v>
      </c>
      <c r="P213" s="382">
        <f t="shared" ref="P213:T214" si="223">+C213-I213</f>
        <v>0</v>
      </c>
      <c r="Q213" s="382">
        <f t="shared" si="223"/>
        <v>0</v>
      </c>
      <c r="R213" s="382">
        <f t="shared" si="223"/>
        <v>0</v>
      </c>
      <c r="S213" s="382">
        <f t="shared" si="223"/>
        <v>0</v>
      </c>
      <c r="T213" s="382">
        <f t="shared" si="223"/>
        <v>0</v>
      </c>
      <c r="U213" s="382">
        <f t="shared" ref="U213:U214" si="224">SUM(P213:T213)</f>
        <v>0</v>
      </c>
      <c r="V213" s="413" t="e">
        <f t="shared" si="218"/>
        <v>#DIV/0!</v>
      </c>
      <c r="W213" s="387"/>
      <c r="X213" s="387"/>
    </row>
    <row r="214" spans="1:24" hidden="1" x14ac:dyDescent="0.25">
      <c r="A214" s="410" t="s">
        <v>474</v>
      </c>
      <c r="B214" s="415" t="s">
        <v>475</v>
      </c>
      <c r="C214" s="382"/>
      <c r="D214" s="382"/>
      <c r="E214" s="382"/>
      <c r="F214" s="382"/>
      <c r="G214" s="382"/>
      <c r="H214" s="382">
        <f>SUM(C214:G214)</f>
        <v>0</v>
      </c>
      <c r="I214" s="382"/>
      <c r="J214" s="382"/>
      <c r="K214" s="382"/>
      <c r="L214" s="382"/>
      <c r="M214" s="382"/>
      <c r="N214" s="382">
        <f>SUM(I214:M214)</f>
        <v>0</v>
      </c>
      <c r="O214" s="412" t="e">
        <f t="shared" si="222"/>
        <v>#DIV/0!</v>
      </c>
      <c r="P214" s="382">
        <f t="shared" si="223"/>
        <v>0</v>
      </c>
      <c r="Q214" s="382">
        <f t="shared" si="223"/>
        <v>0</v>
      </c>
      <c r="R214" s="382">
        <f t="shared" si="223"/>
        <v>0</v>
      </c>
      <c r="S214" s="382">
        <f t="shared" si="223"/>
        <v>0</v>
      </c>
      <c r="T214" s="382">
        <f t="shared" si="223"/>
        <v>0</v>
      </c>
      <c r="U214" s="382">
        <f t="shared" si="224"/>
        <v>0</v>
      </c>
      <c r="V214" s="413" t="e">
        <f t="shared" si="218"/>
        <v>#DIV/0!</v>
      </c>
      <c r="W214" s="387"/>
      <c r="X214" s="387"/>
    </row>
    <row r="215" spans="1:24" hidden="1" x14ac:dyDescent="0.25">
      <c r="A215" s="410"/>
      <c r="B215" s="415"/>
      <c r="C215" s="382"/>
      <c r="D215" s="382"/>
      <c r="E215" s="382"/>
      <c r="F215" s="382"/>
      <c r="G215" s="382"/>
      <c r="H215" s="382"/>
      <c r="I215" s="382"/>
      <c r="J215" s="382"/>
      <c r="K215" s="382"/>
      <c r="L215" s="382"/>
      <c r="M215" s="382"/>
      <c r="N215" s="382"/>
      <c r="O215" s="382"/>
      <c r="P215" s="382"/>
      <c r="Q215" s="382"/>
      <c r="R215" s="382"/>
      <c r="S215" s="382"/>
      <c r="T215" s="382"/>
      <c r="U215" s="382"/>
      <c r="V215" s="383"/>
      <c r="W215" s="387"/>
      <c r="X215" s="387"/>
    </row>
    <row r="216" spans="1:24" s="387" customFormat="1" hidden="1" x14ac:dyDescent="0.25">
      <c r="A216" s="396" t="s">
        <v>476</v>
      </c>
      <c r="B216" s="397" t="s">
        <v>477</v>
      </c>
      <c r="C216" s="398">
        <f>+C218</f>
        <v>0</v>
      </c>
      <c r="D216" s="398">
        <f t="shared" ref="D216:H216" si="225">+D218</f>
        <v>0</v>
      </c>
      <c r="E216" s="398">
        <f t="shared" si="225"/>
        <v>0</v>
      </c>
      <c r="F216" s="398">
        <f t="shared" si="225"/>
        <v>0</v>
      </c>
      <c r="G216" s="398">
        <f t="shared" si="225"/>
        <v>0</v>
      </c>
      <c r="H216" s="398">
        <f t="shared" si="225"/>
        <v>0</v>
      </c>
      <c r="I216" s="398">
        <f>+I218</f>
        <v>0</v>
      </c>
      <c r="J216" s="398">
        <f t="shared" ref="J216:N216" si="226">+J218</f>
        <v>0</v>
      </c>
      <c r="K216" s="398">
        <f t="shared" si="226"/>
        <v>0</v>
      </c>
      <c r="L216" s="398">
        <f t="shared" si="226"/>
        <v>0</v>
      </c>
      <c r="M216" s="398">
        <f t="shared" si="226"/>
        <v>0</v>
      </c>
      <c r="N216" s="398">
        <f t="shared" si="226"/>
        <v>0</v>
      </c>
      <c r="O216" s="399" t="e">
        <f>+N216/H216*100</f>
        <v>#DIV/0!</v>
      </c>
      <c r="P216" s="398">
        <f>+P218</f>
        <v>0</v>
      </c>
      <c r="Q216" s="398">
        <f t="shared" ref="Q216:U216" si="227">+Q218</f>
        <v>0</v>
      </c>
      <c r="R216" s="398">
        <f t="shared" si="227"/>
        <v>0</v>
      </c>
      <c r="S216" s="398">
        <f t="shared" si="227"/>
        <v>0</v>
      </c>
      <c r="T216" s="398">
        <f t="shared" si="227"/>
        <v>0</v>
      </c>
      <c r="U216" s="398">
        <f t="shared" si="227"/>
        <v>0</v>
      </c>
      <c r="V216" s="400" t="e">
        <f>+U216/H216*100</f>
        <v>#DIV/0!</v>
      </c>
    </row>
    <row r="217" spans="1:24" s="395" customFormat="1" hidden="1" x14ac:dyDescent="0.25">
      <c r="A217" s="376"/>
      <c r="B217" s="384"/>
      <c r="C217" s="381"/>
      <c r="D217" s="381"/>
      <c r="E217" s="381"/>
      <c r="F217" s="381"/>
      <c r="G217" s="381"/>
      <c r="H217" s="381"/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425"/>
      <c r="W217" s="387"/>
      <c r="X217" s="387"/>
    </row>
    <row r="218" spans="1:24" s="387" customFormat="1" hidden="1" x14ac:dyDescent="0.25">
      <c r="A218" s="405" t="s">
        <v>478</v>
      </c>
      <c r="B218" s="406" t="s">
        <v>436</v>
      </c>
      <c r="C218" s="407">
        <f>+C220</f>
        <v>0</v>
      </c>
      <c r="D218" s="407">
        <f t="shared" ref="D218:H218" si="228">+D220</f>
        <v>0</v>
      </c>
      <c r="E218" s="407">
        <f t="shared" si="228"/>
        <v>0</v>
      </c>
      <c r="F218" s="407">
        <f t="shared" si="228"/>
        <v>0</v>
      </c>
      <c r="G218" s="407">
        <f t="shared" si="228"/>
        <v>0</v>
      </c>
      <c r="H218" s="407">
        <f t="shared" si="228"/>
        <v>0</v>
      </c>
      <c r="I218" s="407">
        <f>+I220</f>
        <v>0</v>
      </c>
      <c r="J218" s="407">
        <f t="shared" ref="J218:N218" si="229">+J220</f>
        <v>0</v>
      </c>
      <c r="K218" s="407">
        <f t="shared" si="229"/>
        <v>0</v>
      </c>
      <c r="L218" s="407">
        <f t="shared" si="229"/>
        <v>0</v>
      </c>
      <c r="M218" s="407">
        <f t="shared" si="229"/>
        <v>0</v>
      </c>
      <c r="N218" s="407">
        <f t="shared" si="229"/>
        <v>0</v>
      </c>
      <c r="O218" s="408" t="e">
        <f>+N218/H218*100</f>
        <v>#DIV/0!</v>
      </c>
      <c r="P218" s="407">
        <f>+P220</f>
        <v>0</v>
      </c>
      <c r="Q218" s="407">
        <f t="shared" ref="Q218:U218" si="230">+Q220</f>
        <v>0</v>
      </c>
      <c r="R218" s="407">
        <f t="shared" si="230"/>
        <v>0</v>
      </c>
      <c r="S218" s="407">
        <f t="shared" si="230"/>
        <v>0</v>
      </c>
      <c r="T218" s="407">
        <f t="shared" si="230"/>
        <v>0</v>
      </c>
      <c r="U218" s="407">
        <f t="shared" si="230"/>
        <v>0</v>
      </c>
      <c r="V218" s="409" t="e">
        <f t="shared" ref="V218" si="231">+U218/H218*100</f>
        <v>#DIV/0!</v>
      </c>
    </row>
    <row r="219" spans="1:24" s="395" customFormat="1" hidden="1" x14ac:dyDescent="0.25">
      <c r="A219" s="426"/>
      <c r="B219" s="427"/>
      <c r="C219" s="393"/>
      <c r="D219" s="393"/>
      <c r="E219" s="393"/>
      <c r="F219" s="393"/>
      <c r="G219" s="393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  <c r="T219" s="393"/>
      <c r="U219" s="393"/>
      <c r="V219" s="394"/>
      <c r="W219" s="387"/>
      <c r="X219" s="387"/>
    </row>
    <row r="220" spans="1:24" s="387" customFormat="1" ht="31.5" hidden="1" x14ac:dyDescent="0.25">
      <c r="A220" s="401" t="s">
        <v>479</v>
      </c>
      <c r="B220" s="402" t="s">
        <v>480</v>
      </c>
      <c r="C220" s="403">
        <f>+C221</f>
        <v>0</v>
      </c>
      <c r="D220" s="403">
        <f t="shared" ref="D220:U221" si="232">+D221</f>
        <v>0</v>
      </c>
      <c r="E220" s="403">
        <f t="shared" si="232"/>
        <v>0</v>
      </c>
      <c r="F220" s="403">
        <f t="shared" si="232"/>
        <v>0</v>
      </c>
      <c r="G220" s="403">
        <f t="shared" si="232"/>
        <v>0</v>
      </c>
      <c r="H220" s="403">
        <f t="shared" si="232"/>
        <v>0</v>
      </c>
      <c r="I220" s="403">
        <f>+I221</f>
        <v>0</v>
      </c>
      <c r="J220" s="403">
        <f t="shared" si="232"/>
        <v>0</v>
      </c>
      <c r="K220" s="403">
        <f t="shared" si="232"/>
        <v>0</v>
      </c>
      <c r="L220" s="403">
        <f t="shared" si="232"/>
        <v>0</v>
      </c>
      <c r="M220" s="403">
        <f t="shared" si="232"/>
        <v>0</v>
      </c>
      <c r="N220" s="403">
        <f t="shared" si="232"/>
        <v>0</v>
      </c>
      <c r="O220" s="385" t="e">
        <f>+N220/H220*100</f>
        <v>#DIV/0!</v>
      </c>
      <c r="P220" s="403">
        <f>+P221</f>
        <v>0</v>
      </c>
      <c r="Q220" s="403">
        <f t="shared" si="232"/>
        <v>0</v>
      </c>
      <c r="R220" s="403">
        <f t="shared" si="232"/>
        <v>0</v>
      </c>
      <c r="S220" s="403">
        <f t="shared" si="232"/>
        <v>0</v>
      </c>
      <c r="T220" s="403">
        <f t="shared" si="232"/>
        <v>0</v>
      </c>
      <c r="U220" s="403">
        <f t="shared" si="232"/>
        <v>0</v>
      </c>
      <c r="V220" s="386" t="e">
        <f t="shared" ref="V220:V221" si="233">+U220/H220*100</f>
        <v>#DIV/0!</v>
      </c>
    </row>
    <row r="221" spans="1:24" ht="31.5" hidden="1" x14ac:dyDescent="0.25">
      <c r="A221" s="410" t="s">
        <v>10</v>
      </c>
      <c r="B221" s="411" t="s">
        <v>11</v>
      </c>
      <c r="C221" s="382">
        <f>+C222</f>
        <v>0</v>
      </c>
      <c r="D221" s="382">
        <f t="shared" si="232"/>
        <v>0</v>
      </c>
      <c r="E221" s="382">
        <f t="shared" si="232"/>
        <v>0</v>
      </c>
      <c r="F221" s="382">
        <f t="shared" si="232"/>
        <v>0</v>
      </c>
      <c r="G221" s="382">
        <f t="shared" si="232"/>
        <v>0</v>
      </c>
      <c r="H221" s="382">
        <f t="shared" si="232"/>
        <v>0</v>
      </c>
      <c r="I221" s="382">
        <f>+I222</f>
        <v>0</v>
      </c>
      <c r="J221" s="382">
        <f t="shared" si="232"/>
        <v>0</v>
      </c>
      <c r="K221" s="382">
        <f t="shared" si="232"/>
        <v>0</v>
      </c>
      <c r="L221" s="382">
        <f t="shared" si="232"/>
        <v>0</v>
      </c>
      <c r="M221" s="382">
        <f t="shared" si="232"/>
        <v>0</v>
      </c>
      <c r="N221" s="382">
        <f t="shared" si="232"/>
        <v>0</v>
      </c>
      <c r="O221" s="417" t="e">
        <f>+N221/H221*100</f>
        <v>#DIV/0!</v>
      </c>
      <c r="P221" s="382">
        <f>+P222</f>
        <v>0</v>
      </c>
      <c r="Q221" s="382">
        <f t="shared" si="232"/>
        <v>0</v>
      </c>
      <c r="R221" s="382">
        <f t="shared" si="232"/>
        <v>0</v>
      </c>
      <c r="S221" s="382">
        <f t="shared" si="232"/>
        <v>0</v>
      </c>
      <c r="T221" s="382">
        <f t="shared" si="232"/>
        <v>0</v>
      </c>
      <c r="U221" s="382">
        <f t="shared" si="232"/>
        <v>0</v>
      </c>
      <c r="V221" s="413" t="e">
        <f t="shared" si="233"/>
        <v>#DIV/0!</v>
      </c>
      <c r="W221" s="387"/>
      <c r="X221" s="387"/>
    </row>
    <row r="222" spans="1:24" hidden="1" x14ac:dyDescent="0.25">
      <c r="A222" s="410" t="s">
        <v>481</v>
      </c>
      <c r="B222" s="415" t="s">
        <v>482</v>
      </c>
      <c r="C222" s="382"/>
      <c r="D222" s="382"/>
      <c r="E222" s="382"/>
      <c r="F222" s="382"/>
      <c r="G222" s="382"/>
      <c r="H222" s="382">
        <f>SUM(C222:G222)</f>
        <v>0</v>
      </c>
      <c r="I222" s="382"/>
      <c r="J222" s="382"/>
      <c r="K222" s="382"/>
      <c r="L222" s="382"/>
      <c r="M222" s="382"/>
      <c r="N222" s="382">
        <f>SUM(I222:M222)</f>
        <v>0</v>
      </c>
      <c r="O222" s="412" t="e">
        <f>+N222/H222*100</f>
        <v>#DIV/0!</v>
      </c>
      <c r="P222" s="382">
        <f>+C222-I222</f>
        <v>0</v>
      </c>
      <c r="Q222" s="382">
        <f>+D222-J222</f>
        <v>0</v>
      </c>
      <c r="R222" s="382">
        <f>+E222-K222</f>
        <v>0</v>
      </c>
      <c r="S222" s="382">
        <f t="shared" ref="S222:T222" si="234">+F222-L222</f>
        <v>0</v>
      </c>
      <c r="T222" s="382">
        <f t="shared" si="234"/>
        <v>0</v>
      </c>
      <c r="U222" s="382">
        <f t="shared" ref="U222" si="235">SUM(P222:T222)</f>
        <v>0</v>
      </c>
      <c r="V222" s="413" t="e">
        <f>+U222/H222*100</f>
        <v>#DIV/0!</v>
      </c>
      <c r="W222" s="387"/>
      <c r="X222" s="387"/>
    </row>
    <row r="223" spans="1:24" hidden="1" x14ac:dyDescent="0.25">
      <c r="A223" s="410"/>
      <c r="B223" s="415"/>
      <c r="C223" s="382"/>
      <c r="D223" s="382"/>
      <c r="E223" s="382"/>
      <c r="F223" s="382"/>
      <c r="G223" s="382"/>
      <c r="H223" s="382"/>
      <c r="I223" s="382"/>
      <c r="J223" s="382"/>
      <c r="K223" s="382"/>
      <c r="L223" s="382"/>
      <c r="M223" s="382"/>
      <c r="N223" s="382"/>
      <c r="O223" s="382"/>
      <c r="P223" s="382"/>
      <c r="Q223" s="382"/>
      <c r="R223" s="382"/>
      <c r="S223" s="382"/>
      <c r="T223" s="382"/>
      <c r="U223" s="382"/>
      <c r="V223" s="383"/>
      <c r="W223" s="387"/>
      <c r="X223" s="387"/>
    </row>
    <row r="224" spans="1:24" hidden="1" x14ac:dyDescent="0.25">
      <c r="A224" s="396" t="s">
        <v>483</v>
      </c>
      <c r="B224" s="397" t="s">
        <v>484</v>
      </c>
      <c r="C224" s="398">
        <f>+C226</f>
        <v>0</v>
      </c>
      <c r="D224" s="398">
        <f t="shared" ref="D224:H224" si="236">+D226</f>
        <v>0</v>
      </c>
      <c r="E224" s="398">
        <f t="shared" si="236"/>
        <v>0</v>
      </c>
      <c r="F224" s="398">
        <f t="shared" si="236"/>
        <v>0</v>
      </c>
      <c r="G224" s="398">
        <f t="shared" si="236"/>
        <v>0</v>
      </c>
      <c r="H224" s="398">
        <f t="shared" si="236"/>
        <v>0</v>
      </c>
      <c r="I224" s="398">
        <f>+I226</f>
        <v>0</v>
      </c>
      <c r="J224" s="398">
        <f t="shared" ref="J224:N224" si="237">+J226</f>
        <v>0</v>
      </c>
      <c r="K224" s="398">
        <f t="shared" si="237"/>
        <v>0</v>
      </c>
      <c r="L224" s="398">
        <f t="shared" si="237"/>
        <v>0</v>
      </c>
      <c r="M224" s="398">
        <f t="shared" si="237"/>
        <v>0</v>
      </c>
      <c r="N224" s="398">
        <f t="shared" si="237"/>
        <v>0</v>
      </c>
      <c r="O224" s="429" t="e">
        <f>+N224/H224*100</f>
        <v>#DIV/0!</v>
      </c>
      <c r="P224" s="398">
        <f>+P226</f>
        <v>0</v>
      </c>
      <c r="Q224" s="398">
        <f t="shared" ref="Q224:U224" si="238">+Q226</f>
        <v>0</v>
      </c>
      <c r="R224" s="398">
        <f t="shared" si="238"/>
        <v>0</v>
      </c>
      <c r="S224" s="398">
        <f t="shared" si="238"/>
        <v>0</v>
      </c>
      <c r="T224" s="398">
        <f t="shared" si="238"/>
        <v>0</v>
      </c>
      <c r="U224" s="398">
        <f t="shared" si="238"/>
        <v>0</v>
      </c>
      <c r="V224" s="430" t="e">
        <f>+U224/H224*100</f>
        <v>#DIV/0!</v>
      </c>
      <c r="W224" s="387"/>
      <c r="X224" s="387"/>
    </row>
    <row r="225" spans="1:24" s="395" customFormat="1" hidden="1" x14ac:dyDescent="0.25">
      <c r="A225" s="376"/>
      <c r="B225" s="384"/>
      <c r="C225" s="381"/>
      <c r="D225" s="381"/>
      <c r="E225" s="381"/>
      <c r="F225" s="381"/>
      <c r="G225" s="381"/>
      <c r="H225" s="381"/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425"/>
      <c r="W225" s="387"/>
      <c r="X225" s="387"/>
    </row>
    <row r="226" spans="1:24" s="387" customFormat="1" hidden="1" x14ac:dyDescent="0.25">
      <c r="A226" s="405" t="s">
        <v>485</v>
      </c>
      <c r="B226" s="406" t="s">
        <v>436</v>
      </c>
      <c r="C226" s="407">
        <f>+C228</f>
        <v>0</v>
      </c>
      <c r="D226" s="407">
        <f t="shared" ref="D226:H226" si="239">+D228</f>
        <v>0</v>
      </c>
      <c r="E226" s="407">
        <f t="shared" si="239"/>
        <v>0</v>
      </c>
      <c r="F226" s="407">
        <f t="shared" si="239"/>
        <v>0</v>
      </c>
      <c r="G226" s="407">
        <f t="shared" si="239"/>
        <v>0</v>
      </c>
      <c r="H226" s="407">
        <f t="shared" si="239"/>
        <v>0</v>
      </c>
      <c r="I226" s="407">
        <f>+I228</f>
        <v>0</v>
      </c>
      <c r="J226" s="407">
        <f t="shared" ref="J226:N226" si="240">+J228</f>
        <v>0</v>
      </c>
      <c r="K226" s="407">
        <f t="shared" si="240"/>
        <v>0</v>
      </c>
      <c r="L226" s="407">
        <f t="shared" si="240"/>
        <v>0</v>
      </c>
      <c r="M226" s="407">
        <f t="shared" si="240"/>
        <v>0</v>
      </c>
      <c r="N226" s="407">
        <f t="shared" si="240"/>
        <v>0</v>
      </c>
      <c r="O226" s="408" t="e">
        <f>+N226/H226*100</f>
        <v>#DIV/0!</v>
      </c>
      <c r="P226" s="407">
        <f>+P228</f>
        <v>0</v>
      </c>
      <c r="Q226" s="407">
        <f t="shared" ref="Q226:U226" si="241">+Q228</f>
        <v>0</v>
      </c>
      <c r="R226" s="407">
        <f t="shared" si="241"/>
        <v>0</v>
      </c>
      <c r="S226" s="407">
        <f t="shared" si="241"/>
        <v>0</v>
      </c>
      <c r="T226" s="407">
        <f t="shared" si="241"/>
        <v>0</v>
      </c>
      <c r="U226" s="407">
        <f t="shared" si="241"/>
        <v>0</v>
      </c>
      <c r="V226" s="431"/>
    </row>
    <row r="227" spans="1:24" s="395" customFormat="1" hidden="1" x14ac:dyDescent="0.25">
      <c r="A227" s="426"/>
      <c r="B227" s="427"/>
      <c r="C227" s="393"/>
      <c r="D227" s="393"/>
      <c r="E227" s="393"/>
      <c r="F227" s="393"/>
      <c r="G227" s="393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  <c r="T227" s="393"/>
      <c r="U227" s="393"/>
      <c r="V227" s="394"/>
      <c r="W227" s="387"/>
      <c r="X227" s="387"/>
    </row>
    <row r="228" spans="1:24" s="387" customFormat="1" hidden="1" x14ac:dyDescent="0.25">
      <c r="A228" s="401" t="s">
        <v>486</v>
      </c>
      <c r="B228" s="402" t="s">
        <v>487</v>
      </c>
      <c r="C228" s="403">
        <f>+C229</f>
        <v>0</v>
      </c>
      <c r="D228" s="403">
        <f t="shared" ref="D228:U228" si="242">+D229</f>
        <v>0</v>
      </c>
      <c r="E228" s="403">
        <f t="shared" si="242"/>
        <v>0</v>
      </c>
      <c r="F228" s="403">
        <f t="shared" si="242"/>
        <v>0</v>
      </c>
      <c r="G228" s="403">
        <f t="shared" si="242"/>
        <v>0</v>
      </c>
      <c r="H228" s="403">
        <f t="shared" si="242"/>
        <v>0</v>
      </c>
      <c r="I228" s="403">
        <f>+I229</f>
        <v>0</v>
      </c>
      <c r="J228" s="403">
        <f t="shared" si="242"/>
        <v>0</v>
      </c>
      <c r="K228" s="403">
        <f t="shared" si="242"/>
        <v>0</v>
      </c>
      <c r="L228" s="403">
        <f t="shared" si="242"/>
        <v>0</v>
      </c>
      <c r="M228" s="403">
        <f t="shared" si="242"/>
        <v>0</v>
      </c>
      <c r="N228" s="403">
        <f t="shared" si="242"/>
        <v>0</v>
      </c>
      <c r="O228" s="385" t="e">
        <f>+N228/H228*100</f>
        <v>#DIV/0!</v>
      </c>
      <c r="P228" s="403">
        <f>+P229</f>
        <v>0</v>
      </c>
      <c r="Q228" s="403">
        <f t="shared" si="242"/>
        <v>0</v>
      </c>
      <c r="R228" s="403">
        <f t="shared" si="242"/>
        <v>0</v>
      </c>
      <c r="S228" s="403">
        <f t="shared" si="242"/>
        <v>0</v>
      </c>
      <c r="T228" s="403">
        <f t="shared" si="242"/>
        <v>0</v>
      </c>
      <c r="U228" s="403">
        <f t="shared" si="242"/>
        <v>0</v>
      </c>
      <c r="V228" s="386" t="e">
        <f t="shared" ref="V228:V229" si="243">+U228/H228*100</f>
        <v>#DIV/0!</v>
      </c>
    </row>
    <row r="229" spans="1:24" ht="31.5" hidden="1" x14ac:dyDescent="0.25">
      <c r="A229" s="410" t="s">
        <v>10</v>
      </c>
      <c r="B229" s="411" t="s">
        <v>11</v>
      </c>
      <c r="C229" s="382">
        <f>+C230</f>
        <v>0</v>
      </c>
      <c r="D229" s="382"/>
      <c r="E229" s="382"/>
      <c r="F229" s="382"/>
      <c r="G229" s="382"/>
      <c r="H229" s="382">
        <f>+H230</f>
        <v>0</v>
      </c>
      <c r="I229" s="382">
        <f>+I230</f>
        <v>0</v>
      </c>
      <c r="J229" s="382"/>
      <c r="K229" s="382"/>
      <c r="L229" s="382"/>
      <c r="M229" s="382"/>
      <c r="N229" s="382">
        <f>+N230</f>
        <v>0</v>
      </c>
      <c r="O229" s="417" t="e">
        <f>+N229/H229*100</f>
        <v>#DIV/0!</v>
      </c>
      <c r="P229" s="382">
        <f>+P230</f>
        <v>0</v>
      </c>
      <c r="Q229" s="382"/>
      <c r="R229" s="382"/>
      <c r="S229" s="382"/>
      <c r="T229" s="382"/>
      <c r="U229" s="382">
        <f>+U230</f>
        <v>0</v>
      </c>
      <c r="V229" s="413" t="e">
        <f t="shared" si="243"/>
        <v>#DIV/0!</v>
      </c>
      <c r="W229" s="387"/>
      <c r="X229" s="387"/>
    </row>
    <row r="230" spans="1:24" hidden="1" x14ac:dyDescent="0.25">
      <c r="A230" s="410" t="s">
        <v>488</v>
      </c>
      <c r="B230" s="415" t="s">
        <v>489</v>
      </c>
      <c r="C230" s="382"/>
      <c r="D230" s="382"/>
      <c r="E230" s="382"/>
      <c r="F230" s="382"/>
      <c r="G230" s="382"/>
      <c r="H230" s="382">
        <f>SUM(C230:G230)</f>
        <v>0</v>
      </c>
      <c r="I230" s="382"/>
      <c r="J230" s="382"/>
      <c r="K230" s="382"/>
      <c r="L230" s="382"/>
      <c r="M230" s="382"/>
      <c r="N230" s="382">
        <f>SUM(I230:M230)</f>
        <v>0</v>
      </c>
      <c r="O230" s="412" t="e">
        <f>+N230/H230*100</f>
        <v>#DIV/0!</v>
      </c>
      <c r="P230" s="382">
        <f>+C230-I230</f>
        <v>0</v>
      </c>
      <c r="Q230" s="382">
        <f>+D230-J230</f>
        <v>0</v>
      </c>
      <c r="R230" s="382">
        <f>+E230-K230</f>
        <v>0</v>
      </c>
      <c r="S230" s="382">
        <f t="shared" ref="S230:T230" si="244">+F230-L230</f>
        <v>0</v>
      </c>
      <c r="T230" s="382">
        <f t="shared" si="244"/>
        <v>0</v>
      </c>
      <c r="U230" s="382">
        <f t="shared" ref="U230" si="245">SUM(P230:T230)</f>
        <v>0</v>
      </c>
      <c r="V230" s="413" t="e">
        <f>+U230/H230*100</f>
        <v>#DIV/0!</v>
      </c>
      <c r="W230" s="387"/>
      <c r="X230" s="387"/>
    </row>
    <row r="231" spans="1:24" hidden="1" x14ac:dyDescent="0.25">
      <c r="A231" s="410"/>
      <c r="B231" s="415"/>
      <c r="C231" s="382"/>
      <c r="D231" s="382"/>
      <c r="E231" s="382"/>
      <c r="F231" s="382"/>
      <c r="G231" s="382"/>
      <c r="H231" s="382"/>
      <c r="I231" s="382"/>
      <c r="J231" s="382"/>
      <c r="K231" s="382"/>
      <c r="L231" s="382"/>
      <c r="M231" s="382"/>
      <c r="N231" s="382"/>
      <c r="O231" s="382"/>
      <c r="P231" s="382"/>
      <c r="Q231" s="382"/>
      <c r="R231" s="382"/>
      <c r="S231" s="382"/>
      <c r="T231" s="382"/>
      <c r="U231" s="382"/>
      <c r="V231" s="383"/>
      <c r="W231" s="387"/>
      <c r="X231" s="387"/>
    </row>
    <row r="232" spans="1:24" s="387" customFormat="1" hidden="1" x14ac:dyDescent="0.25">
      <c r="A232" s="396" t="s">
        <v>490</v>
      </c>
      <c r="B232" s="397" t="s">
        <v>491</v>
      </c>
      <c r="C232" s="398">
        <f>+C234</f>
        <v>0</v>
      </c>
      <c r="D232" s="398">
        <f t="shared" ref="D232:H232" si="246">+D234</f>
        <v>0</v>
      </c>
      <c r="E232" s="398">
        <f t="shared" si="246"/>
        <v>0</v>
      </c>
      <c r="F232" s="398">
        <f t="shared" si="246"/>
        <v>0</v>
      </c>
      <c r="G232" s="398">
        <f t="shared" si="246"/>
        <v>0</v>
      </c>
      <c r="H232" s="398">
        <f t="shared" si="246"/>
        <v>0</v>
      </c>
      <c r="I232" s="398">
        <f>+I234</f>
        <v>0</v>
      </c>
      <c r="J232" s="398">
        <f t="shared" ref="J232:N232" si="247">+J234</f>
        <v>0</v>
      </c>
      <c r="K232" s="398">
        <f t="shared" si="247"/>
        <v>0</v>
      </c>
      <c r="L232" s="398">
        <f t="shared" si="247"/>
        <v>0</v>
      </c>
      <c r="M232" s="398">
        <f t="shared" si="247"/>
        <v>0</v>
      </c>
      <c r="N232" s="398">
        <f t="shared" si="247"/>
        <v>0</v>
      </c>
      <c r="O232" s="399" t="e">
        <f>+N232/H232*100</f>
        <v>#DIV/0!</v>
      </c>
      <c r="P232" s="398">
        <f>+P234</f>
        <v>0</v>
      </c>
      <c r="Q232" s="398">
        <f t="shared" ref="Q232:U232" si="248">+Q234</f>
        <v>0</v>
      </c>
      <c r="R232" s="398">
        <f t="shared" si="248"/>
        <v>0</v>
      </c>
      <c r="S232" s="398">
        <f t="shared" si="248"/>
        <v>0</v>
      </c>
      <c r="T232" s="398">
        <f t="shared" si="248"/>
        <v>0</v>
      </c>
      <c r="U232" s="398">
        <f t="shared" si="248"/>
        <v>0</v>
      </c>
      <c r="V232" s="400" t="e">
        <f>+U232/H232*100</f>
        <v>#DIV/0!</v>
      </c>
    </row>
    <row r="233" spans="1:24" s="395" customFormat="1" hidden="1" x14ac:dyDescent="0.25">
      <c r="A233" s="376"/>
      <c r="B233" s="384"/>
      <c r="C233" s="381"/>
      <c r="D233" s="381"/>
      <c r="E233" s="381"/>
      <c r="F233" s="381"/>
      <c r="G233" s="381"/>
      <c r="H233" s="381"/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425"/>
      <c r="W233" s="387"/>
      <c r="X233" s="387"/>
    </row>
    <row r="234" spans="1:24" s="387" customFormat="1" hidden="1" x14ac:dyDescent="0.25">
      <c r="A234" s="405" t="s">
        <v>492</v>
      </c>
      <c r="B234" s="406" t="s">
        <v>436</v>
      </c>
      <c r="C234" s="407">
        <f>+C236</f>
        <v>0</v>
      </c>
      <c r="D234" s="407">
        <f t="shared" ref="D234:H234" si="249">+D236</f>
        <v>0</v>
      </c>
      <c r="E234" s="407">
        <f t="shared" si="249"/>
        <v>0</v>
      </c>
      <c r="F234" s="407">
        <f t="shared" si="249"/>
        <v>0</v>
      </c>
      <c r="G234" s="407">
        <f t="shared" si="249"/>
        <v>0</v>
      </c>
      <c r="H234" s="407">
        <f t="shared" si="249"/>
        <v>0</v>
      </c>
      <c r="I234" s="407">
        <f>+I236</f>
        <v>0</v>
      </c>
      <c r="J234" s="407">
        <f t="shared" ref="J234:N234" si="250">+J236</f>
        <v>0</v>
      </c>
      <c r="K234" s="407">
        <f t="shared" si="250"/>
        <v>0</v>
      </c>
      <c r="L234" s="407">
        <f t="shared" si="250"/>
        <v>0</v>
      </c>
      <c r="M234" s="407">
        <f t="shared" si="250"/>
        <v>0</v>
      </c>
      <c r="N234" s="407">
        <f t="shared" si="250"/>
        <v>0</v>
      </c>
      <c r="O234" s="408" t="e">
        <f>+N234/H234*100</f>
        <v>#DIV/0!</v>
      </c>
      <c r="P234" s="407">
        <f>+P236</f>
        <v>0</v>
      </c>
      <c r="Q234" s="407">
        <f t="shared" ref="Q234:U234" si="251">+Q236</f>
        <v>0</v>
      </c>
      <c r="R234" s="407">
        <f t="shared" si="251"/>
        <v>0</v>
      </c>
      <c r="S234" s="407">
        <f t="shared" si="251"/>
        <v>0</v>
      </c>
      <c r="T234" s="407">
        <f t="shared" si="251"/>
        <v>0</v>
      </c>
      <c r="U234" s="407">
        <f t="shared" si="251"/>
        <v>0</v>
      </c>
      <c r="V234" s="409" t="e">
        <f t="shared" ref="V234" si="252">+U234/H234*100</f>
        <v>#DIV/0!</v>
      </c>
    </row>
    <row r="235" spans="1:24" s="395" customFormat="1" hidden="1" x14ac:dyDescent="0.25">
      <c r="A235" s="426"/>
      <c r="B235" s="427"/>
      <c r="C235" s="393"/>
      <c r="D235" s="393"/>
      <c r="E235" s="393"/>
      <c r="F235" s="393"/>
      <c r="G235" s="393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  <c r="T235" s="393"/>
      <c r="U235" s="393"/>
      <c r="V235" s="394"/>
      <c r="W235" s="387"/>
      <c r="X235" s="387"/>
    </row>
    <row r="236" spans="1:24" s="387" customFormat="1" hidden="1" x14ac:dyDescent="0.25">
      <c r="A236" s="401" t="s">
        <v>493</v>
      </c>
      <c r="B236" s="402" t="s">
        <v>494</v>
      </c>
      <c r="C236" s="403">
        <f>+C237</f>
        <v>0</v>
      </c>
      <c r="D236" s="403">
        <f t="shared" ref="D236:U237" si="253">+D237</f>
        <v>0</v>
      </c>
      <c r="E236" s="403">
        <f t="shared" si="253"/>
        <v>0</v>
      </c>
      <c r="F236" s="403">
        <f t="shared" si="253"/>
        <v>0</v>
      </c>
      <c r="G236" s="403">
        <f t="shared" si="253"/>
        <v>0</v>
      </c>
      <c r="H236" s="403">
        <f t="shared" si="253"/>
        <v>0</v>
      </c>
      <c r="I236" s="403">
        <f>+I237</f>
        <v>0</v>
      </c>
      <c r="J236" s="403">
        <f t="shared" si="253"/>
        <v>0</v>
      </c>
      <c r="K236" s="403">
        <f t="shared" si="253"/>
        <v>0</v>
      </c>
      <c r="L236" s="403">
        <f t="shared" si="253"/>
        <v>0</v>
      </c>
      <c r="M236" s="403">
        <f t="shared" si="253"/>
        <v>0</v>
      </c>
      <c r="N236" s="403">
        <f t="shared" si="253"/>
        <v>0</v>
      </c>
      <c r="O236" s="385" t="e">
        <f>+N236/H236*100</f>
        <v>#DIV/0!</v>
      </c>
      <c r="P236" s="403">
        <f>+P237</f>
        <v>0</v>
      </c>
      <c r="Q236" s="403">
        <f t="shared" si="253"/>
        <v>0</v>
      </c>
      <c r="R236" s="403">
        <f t="shared" si="253"/>
        <v>0</v>
      </c>
      <c r="S236" s="403">
        <f t="shared" si="253"/>
        <v>0</v>
      </c>
      <c r="T236" s="403">
        <f t="shared" si="253"/>
        <v>0</v>
      </c>
      <c r="U236" s="403">
        <f t="shared" si="253"/>
        <v>0</v>
      </c>
      <c r="V236" s="386" t="e">
        <f t="shared" ref="V236:V237" si="254">+U236/H236*100</f>
        <v>#DIV/0!</v>
      </c>
    </row>
    <row r="237" spans="1:24" ht="31.5" hidden="1" x14ac:dyDescent="0.25">
      <c r="A237" s="410" t="s">
        <v>10</v>
      </c>
      <c r="B237" s="411" t="s">
        <v>11</v>
      </c>
      <c r="C237" s="382">
        <f>+C238</f>
        <v>0</v>
      </c>
      <c r="D237" s="382">
        <f t="shared" si="253"/>
        <v>0</v>
      </c>
      <c r="E237" s="382">
        <f t="shared" si="253"/>
        <v>0</v>
      </c>
      <c r="F237" s="382">
        <f t="shared" si="253"/>
        <v>0</v>
      </c>
      <c r="G237" s="382">
        <f t="shared" si="253"/>
        <v>0</v>
      </c>
      <c r="H237" s="382">
        <f t="shared" si="253"/>
        <v>0</v>
      </c>
      <c r="I237" s="382">
        <f>+I238</f>
        <v>0</v>
      </c>
      <c r="J237" s="382">
        <f t="shared" si="253"/>
        <v>0</v>
      </c>
      <c r="K237" s="382">
        <f t="shared" si="253"/>
        <v>0</v>
      </c>
      <c r="L237" s="382">
        <f t="shared" si="253"/>
        <v>0</v>
      </c>
      <c r="M237" s="382">
        <f t="shared" si="253"/>
        <v>0</v>
      </c>
      <c r="N237" s="382">
        <f t="shared" si="253"/>
        <v>0</v>
      </c>
      <c r="O237" s="417" t="e">
        <f>+N237/H237*100</f>
        <v>#DIV/0!</v>
      </c>
      <c r="P237" s="382">
        <f>+P238</f>
        <v>0</v>
      </c>
      <c r="Q237" s="382">
        <f t="shared" si="253"/>
        <v>0</v>
      </c>
      <c r="R237" s="382">
        <f t="shared" si="253"/>
        <v>0</v>
      </c>
      <c r="S237" s="382">
        <f t="shared" si="253"/>
        <v>0</v>
      </c>
      <c r="T237" s="382">
        <f t="shared" si="253"/>
        <v>0</v>
      </c>
      <c r="U237" s="382">
        <f t="shared" si="253"/>
        <v>0</v>
      </c>
      <c r="V237" s="413" t="e">
        <f t="shared" si="254"/>
        <v>#DIV/0!</v>
      </c>
      <c r="W237" s="387"/>
      <c r="X237" s="387"/>
    </row>
    <row r="238" spans="1:24" hidden="1" x14ac:dyDescent="0.25">
      <c r="A238" s="410" t="s">
        <v>495</v>
      </c>
      <c r="B238" s="424" t="s">
        <v>496</v>
      </c>
      <c r="C238" s="382"/>
      <c r="D238" s="382"/>
      <c r="E238" s="382"/>
      <c r="F238" s="382"/>
      <c r="G238" s="382"/>
      <c r="H238" s="382">
        <f>SUM(C238:G238)</f>
        <v>0</v>
      </c>
      <c r="I238" s="382"/>
      <c r="J238" s="382"/>
      <c r="K238" s="382"/>
      <c r="L238" s="382"/>
      <c r="M238" s="382"/>
      <c r="N238" s="382">
        <f>SUM(I238:M238)</f>
        <v>0</v>
      </c>
      <c r="O238" s="412" t="e">
        <f>+N238/H238*100</f>
        <v>#DIV/0!</v>
      </c>
      <c r="P238" s="382">
        <f>+C238-I238</f>
        <v>0</v>
      </c>
      <c r="Q238" s="382">
        <f>+D238-J238</f>
        <v>0</v>
      </c>
      <c r="R238" s="382">
        <f>+E238-K238</f>
        <v>0</v>
      </c>
      <c r="S238" s="382">
        <f t="shared" ref="S238:T238" si="255">+F238-L238</f>
        <v>0</v>
      </c>
      <c r="T238" s="382">
        <f t="shared" si="255"/>
        <v>0</v>
      </c>
      <c r="U238" s="382">
        <f t="shared" ref="U238" si="256">SUM(P238:T238)</f>
        <v>0</v>
      </c>
      <c r="V238" s="413" t="e">
        <f>+U238/H238*100</f>
        <v>#DIV/0!</v>
      </c>
      <c r="W238" s="387"/>
      <c r="X238" s="387"/>
    </row>
    <row r="239" spans="1:24" hidden="1" x14ac:dyDescent="0.25">
      <c r="A239" s="410"/>
      <c r="B239" s="424"/>
      <c r="C239" s="382"/>
      <c r="D239" s="382"/>
      <c r="E239" s="382"/>
      <c r="F239" s="382"/>
      <c r="G239" s="382"/>
      <c r="H239" s="382"/>
      <c r="I239" s="382"/>
      <c r="J239" s="382"/>
      <c r="K239" s="382"/>
      <c r="L239" s="382"/>
      <c r="M239" s="382"/>
      <c r="N239" s="382"/>
      <c r="O239" s="382"/>
      <c r="P239" s="382"/>
      <c r="Q239" s="382"/>
      <c r="R239" s="382"/>
      <c r="S239" s="382"/>
      <c r="T239" s="382"/>
      <c r="U239" s="382"/>
      <c r="V239" s="383"/>
      <c r="W239" s="387"/>
      <c r="X239" s="387"/>
    </row>
    <row r="240" spans="1:24" s="387" customFormat="1" hidden="1" x14ac:dyDescent="0.25">
      <c r="A240" s="396" t="s">
        <v>497</v>
      </c>
      <c r="B240" s="397" t="s">
        <v>498</v>
      </c>
      <c r="C240" s="398">
        <f>+C242</f>
        <v>0</v>
      </c>
      <c r="D240" s="398">
        <f t="shared" ref="D240:H240" si="257">+D242</f>
        <v>0</v>
      </c>
      <c r="E240" s="398">
        <f t="shared" si="257"/>
        <v>0</v>
      </c>
      <c r="F240" s="398">
        <f t="shared" si="257"/>
        <v>0</v>
      </c>
      <c r="G240" s="398">
        <f t="shared" si="257"/>
        <v>0</v>
      </c>
      <c r="H240" s="398">
        <f t="shared" si="257"/>
        <v>0</v>
      </c>
      <c r="I240" s="398">
        <f>+I242</f>
        <v>0</v>
      </c>
      <c r="J240" s="398">
        <f t="shared" ref="J240:N240" si="258">+J242</f>
        <v>0</v>
      </c>
      <c r="K240" s="398">
        <f t="shared" si="258"/>
        <v>0</v>
      </c>
      <c r="L240" s="398">
        <f t="shared" si="258"/>
        <v>0</v>
      </c>
      <c r="M240" s="398">
        <f t="shared" si="258"/>
        <v>0</v>
      </c>
      <c r="N240" s="398">
        <f t="shared" si="258"/>
        <v>0</v>
      </c>
      <c r="O240" s="399" t="e">
        <f>+N240/H240*100</f>
        <v>#DIV/0!</v>
      </c>
      <c r="P240" s="398">
        <f>+P242</f>
        <v>0</v>
      </c>
      <c r="Q240" s="398">
        <f t="shared" ref="Q240:U240" si="259">+Q242</f>
        <v>0</v>
      </c>
      <c r="R240" s="398">
        <f t="shared" si="259"/>
        <v>0</v>
      </c>
      <c r="S240" s="398">
        <f t="shared" si="259"/>
        <v>0</v>
      </c>
      <c r="T240" s="398">
        <f t="shared" si="259"/>
        <v>0</v>
      </c>
      <c r="U240" s="398">
        <f t="shared" si="259"/>
        <v>0</v>
      </c>
      <c r="V240" s="400" t="e">
        <f>+U240/H240*100</f>
        <v>#DIV/0!</v>
      </c>
    </row>
    <row r="241" spans="1:24" s="395" customFormat="1" hidden="1" x14ac:dyDescent="0.25">
      <c r="A241" s="376"/>
      <c r="B241" s="384"/>
      <c r="C241" s="381"/>
      <c r="D241" s="381"/>
      <c r="E241" s="381"/>
      <c r="F241" s="381"/>
      <c r="G241" s="381"/>
      <c r="H241" s="381"/>
      <c r="I241" s="381"/>
      <c r="J241" s="381"/>
      <c r="K241" s="381"/>
      <c r="L241" s="381"/>
      <c r="M241" s="381"/>
      <c r="N241" s="381"/>
      <c r="O241" s="381"/>
      <c r="P241" s="381"/>
      <c r="Q241" s="381"/>
      <c r="R241" s="381"/>
      <c r="S241" s="381"/>
      <c r="T241" s="381"/>
      <c r="U241" s="381"/>
      <c r="V241" s="425"/>
      <c r="W241" s="387"/>
      <c r="X241" s="387"/>
    </row>
    <row r="242" spans="1:24" s="387" customFormat="1" hidden="1" x14ac:dyDescent="0.25">
      <c r="A242" s="405" t="s">
        <v>499</v>
      </c>
      <c r="B242" s="406" t="s">
        <v>436</v>
      </c>
      <c r="C242" s="407">
        <f>+C244</f>
        <v>0</v>
      </c>
      <c r="D242" s="407">
        <f t="shared" ref="D242:H242" si="260">+D244</f>
        <v>0</v>
      </c>
      <c r="E242" s="407">
        <f t="shared" si="260"/>
        <v>0</v>
      </c>
      <c r="F242" s="407">
        <f t="shared" si="260"/>
        <v>0</v>
      </c>
      <c r="G242" s="407">
        <f t="shared" si="260"/>
        <v>0</v>
      </c>
      <c r="H242" s="407">
        <f t="shared" si="260"/>
        <v>0</v>
      </c>
      <c r="I242" s="407">
        <f>+I244</f>
        <v>0</v>
      </c>
      <c r="J242" s="407">
        <f t="shared" ref="J242:N242" si="261">+J244</f>
        <v>0</v>
      </c>
      <c r="K242" s="407">
        <f t="shared" si="261"/>
        <v>0</v>
      </c>
      <c r="L242" s="407">
        <f t="shared" si="261"/>
        <v>0</v>
      </c>
      <c r="M242" s="407">
        <f t="shared" si="261"/>
        <v>0</v>
      </c>
      <c r="N242" s="407">
        <f t="shared" si="261"/>
        <v>0</v>
      </c>
      <c r="O242" s="408" t="e">
        <f>+N242/H242*100</f>
        <v>#DIV/0!</v>
      </c>
      <c r="P242" s="407">
        <f>+P244</f>
        <v>0</v>
      </c>
      <c r="Q242" s="407">
        <f t="shared" ref="Q242:U242" si="262">+Q244</f>
        <v>0</v>
      </c>
      <c r="R242" s="407">
        <f t="shared" si="262"/>
        <v>0</v>
      </c>
      <c r="S242" s="407">
        <f t="shared" si="262"/>
        <v>0</v>
      </c>
      <c r="T242" s="407">
        <f t="shared" si="262"/>
        <v>0</v>
      </c>
      <c r="U242" s="407">
        <f t="shared" si="262"/>
        <v>0</v>
      </c>
      <c r="V242" s="409" t="e">
        <f t="shared" ref="V242" si="263">+U242/H242*100</f>
        <v>#DIV/0!</v>
      </c>
    </row>
    <row r="243" spans="1:24" s="395" customFormat="1" hidden="1" x14ac:dyDescent="0.25">
      <c r="A243" s="426"/>
      <c r="B243" s="427"/>
      <c r="C243" s="393"/>
      <c r="D243" s="393"/>
      <c r="E243" s="393"/>
      <c r="F243" s="393"/>
      <c r="G243" s="39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  <c r="T243" s="393"/>
      <c r="U243" s="393"/>
      <c r="V243" s="394"/>
      <c r="W243" s="387"/>
      <c r="X243" s="387"/>
    </row>
    <row r="244" spans="1:24" s="387" customFormat="1" hidden="1" x14ac:dyDescent="0.25">
      <c r="A244" s="401" t="s">
        <v>500</v>
      </c>
      <c r="B244" s="402" t="s">
        <v>501</v>
      </c>
      <c r="C244" s="403">
        <f>+C245</f>
        <v>0</v>
      </c>
      <c r="D244" s="403">
        <f t="shared" ref="D244:U244" si="264">+D245</f>
        <v>0</v>
      </c>
      <c r="E244" s="403">
        <f t="shared" si="264"/>
        <v>0</v>
      </c>
      <c r="F244" s="403">
        <f t="shared" si="264"/>
        <v>0</v>
      </c>
      <c r="G244" s="403">
        <f t="shared" si="264"/>
        <v>0</v>
      </c>
      <c r="H244" s="403">
        <f t="shared" si="264"/>
        <v>0</v>
      </c>
      <c r="I244" s="403">
        <f>+I245</f>
        <v>0</v>
      </c>
      <c r="J244" s="403">
        <f t="shared" si="264"/>
        <v>0</v>
      </c>
      <c r="K244" s="403">
        <f t="shared" si="264"/>
        <v>0</v>
      </c>
      <c r="L244" s="403">
        <f t="shared" si="264"/>
        <v>0</v>
      </c>
      <c r="M244" s="403">
        <f t="shared" si="264"/>
        <v>0</v>
      </c>
      <c r="N244" s="403">
        <f t="shared" si="264"/>
        <v>0</v>
      </c>
      <c r="O244" s="385" t="e">
        <f>+N244/H244*100</f>
        <v>#DIV/0!</v>
      </c>
      <c r="P244" s="403">
        <f>+P245</f>
        <v>0</v>
      </c>
      <c r="Q244" s="403">
        <f t="shared" si="264"/>
        <v>0</v>
      </c>
      <c r="R244" s="403">
        <f t="shared" si="264"/>
        <v>0</v>
      </c>
      <c r="S244" s="403">
        <f t="shared" si="264"/>
        <v>0</v>
      </c>
      <c r="T244" s="403">
        <f t="shared" si="264"/>
        <v>0</v>
      </c>
      <c r="U244" s="403">
        <f t="shared" si="264"/>
        <v>0</v>
      </c>
      <c r="V244" s="386" t="e">
        <f t="shared" ref="V244:V248" si="265">+U244/H244*100</f>
        <v>#DIV/0!</v>
      </c>
    </row>
    <row r="245" spans="1:24" ht="31.5" hidden="1" x14ac:dyDescent="0.25">
      <c r="A245" s="410" t="s">
        <v>10</v>
      </c>
      <c r="B245" s="411" t="s">
        <v>11</v>
      </c>
      <c r="C245" s="382">
        <f>SUM(C246:C248)</f>
        <v>0</v>
      </c>
      <c r="D245" s="382">
        <f t="shared" ref="D245:H245" si="266">SUM(D246:D248)</f>
        <v>0</v>
      </c>
      <c r="E245" s="382">
        <f t="shared" si="266"/>
        <v>0</v>
      </c>
      <c r="F245" s="382">
        <f t="shared" si="266"/>
        <v>0</v>
      </c>
      <c r="G245" s="382">
        <f t="shared" si="266"/>
        <v>0</v>
      </c>
      <c r="H245" s="382">
        <f t="shared" si="266"/>
        <v>0</v>
      </c>
      <c r="I245" s="382">
        <f>SUM(I246:I248)</f>
        <v>0</v>
      </c>
      <c r="J245" s="382">
        <f t="shared" ref="J245:N245" si="267">SUM(J246:J248)</f>
        <v>0</v>
      </c>
      <c r="K245" s="382">
        <f t="shared" si="267"/>
        <v>0</v>
      </c>
      <c r="L245" s="382">
        <f t="shared" si="267"/>
        <v>0</v>
      </c>
      <c r="M245" s="382">
        <f t="shared" si="267"/>
        <v>0</v>
      </c>
      <c r="N245" s="382">
        <f t="shared" si="267"/>
        <v>0</v>
      </c>
      <c r="O245" s="417" t="e">
        <f>+N245/H245*100</f>
        <v>#DIV/0!</v>
      </c>
      <c r="P245" s="382">
        <f>SUM(P246:P248)</f>
        <v>0</v>
      </c>
      <c r="Q245" s="382">
        <f t="shared" ref="Q245:U245" si="268">SUM(Q246:Q248)</f>
        <v>0</v>
      </c>
      <c r="R245" s="382">
        <f t="shared" si="268"/>
        <v>0</v>
      </c>
      <c r="S245" s="382">
        <f t="shared" si="268"/>
        <v>0</v>
      </c>
      <c r="T245" s="382">
        <f t="shared" si="268"/>
        <v>0</v>
      </c>
      <c r="U245" s="382">
        <f t="shared" si="268"/>
        <v>0</v>
      </c>
      <c r="V245" s="413" t="e">
        <f t="shared" si="265"/>
        <v>#DIV/0!</v>
      </c>
      <c r="W245" s="387"/>
      <c r="X245" s="387"/>
    </row>
    <row r="246" spans="1:24" hidden="1" x14ac:dyDescent="0.25">
      <c r="A246" s="410" t="s">
        <v>439</v>
      </c>
      <c r="B246" s="428" t="s">
        <v>440</v>
      </c>
      <c r="C246" s="382"/>
      <c r="D246" s="382"/>
      <c r="E246" s="382"/>
      <c r="F246" s="382"/>
      <c r="G246" s="382"/>
      <c r="H246" s="382">
        <f>SUM(C246:G246)</f>
        <v>0</v>
      </c>
      <c r="I246" s="382"/>
      <c r="J246" s="382"/>
      <c r="K246" s="382"/>
      <c r="L246" s="382"/>
      <c r="M246" s="382"/>
      <c r="N246" s="382">
        <f>SUM(I246:M246)</f>
        <v>0</v>
      </c>
      <c r="O246" s="412" t="e">
        <f t="shared" ref="O246:O248" si="269">+N246/H246*100</f>
        <v>#DIV/0!</v>
      </c>
      <c r="P246" s="382">
        <f t="shared" ref="P246:T248" si="270">+C246-I246</f>
        <v>0</v>
      </c>
      <c r="Q246" s="382">
        <f t="shared" si="270"/>
        <v>0</v>
      </c>
      <c r="R246" s="382">
        <f t="shared" si="270"/>
        <v>0</v>
      </c>
      <c r="S246" s="382">
        <f t="shared" si="270"/>
        <v>0</v>
      </c>
      <c r="T246" s="382">
        <f t="shared" si="270"/>
        <v>0</v>
      </c>
      <c r="U246" s="382">
        <f t="shared" ref="U246:U248" si="271">SUM(P246:T246)</f>
        <v>0</v>
      </c>
      <c r="V246" s="413" t="e">
        <f t="shared" si="265"/>
        <v>#DIV/0!</v>
      </c>
      <c r="W246" s="387"/>
      <c r="X246" s="387"/>
    </row>
    <row r="247" spans="1:24" hidden="1" x14ac:dyDescent="0.25">
      <c r="A247" s="410" t="s">
        <v>445</v>
      </c>
      <c r="B247" s="415" t="s">
        <v>446</v>
      </c>
      <c r="C247" s="382"/>
      <c r="D247" s="382"/>
      <c r="E247" s="382"/>
      <c r="F247" s="382"/>
      <c r="G247" s="382"/>
      <c r="H247" s="382">
        <f>SUM(C247:G247)</f>
        <v>0</v>
      </c>
      <c r="I247" s="382"/>
      <c r="J247" s="382"/>
      <c r="K247" s="382"/>
      <c r="L247" s="382"/>
      <c r="M247" s="382"/>
      <c r="N247" s="382">
        <f t="shared" ref="N247:N248" si="272">SUM(I247:M247)</f>
        <v>0</v>
      </c>
      <c r="O247" s="412" t="e">
        <f t="shared" si="269"/>
        <v>#DIV/0!</v>
      </c>
      <c r="P247" s="382">
        <f t="shared" si="270"/>
        <v>0</v>
      </c>
      <c r="Q247" s="382">
        <f t="shared" si="270"/>
        <v>0</v>
      </c>
      <c r="R247" s="382">
        <f t="shared" si="270"/>
        <v>0</v>
      </c>
      <c r="S247" s="382">
        <f t="shared" si="270"/>
        <v>0</v>
      </c>
      <c r="T247" s="382">
        <f t="shared" si="270"/>
        <v>0</v>
      </c>
      <c r="U247" s="382">
        <f t="shared" si="271"/>
        <v>0</v>
      </c>
      <c r="V247" s="413" t="e">
        <f t="shared" si="265"/>
        <v>#DIV/0!</v>
      </c>
      <c r="W247" s="387"/>
      <c r="X247" s="387"/>
    </row>
    <row r="248" spans="1:24" ht="31.5" hidden="1" x14ac:dyDescent="0.25">
      <c r="A248" s="410" t="s">
        <v>461</v>
      </c>
      <c r="B248" s="424" t="s">
        <v>462</v>
      </c>
      <c r="C248" s="382"/>
      <c r="D248" s="382"/>
      <c r="E248" s="382"/>
      <c r="F248" s="382"/>
      <c r="G248" s="382"/>
      <c r="H248" s="382">
        <f>SUM(C248:G248)</f>
        <v>0</v>
      </c>
      <c r="I248" s="382"/>
      <c r="J248" s="382"/>
      <c r="K248" s="382"/>
      <c r="L248" s="382"/>
      <c r="M248" s="382"/>
      <c r="N248" s="382">
        <f t="shared" si="272"/>
        <v>0</v>
      </c>
      <c r="O248" s="412" t="e">
        <f t="shared" si="269"/>
        <v>#DIV/0!</v>
      </c>
      <c r="P248" s="382">
        <f t="shared" si="270"/>
        <v>0</v>
      </c>
      <c r="Q248" s="382">
        <f t="shared" si="270"/>
        <v>0</v>
      </c>
      <c r="R248" s="382">
        <f t="shared" si="270"/>
        <v>0</v>
      </c>
      <c r="S248" s="382">
        <f t="shared" si="270"/>
        <v>0</v>
      </c>
      <c r="T248" s="382">
        <f t="shared" si="270"/>
        <v>0</v>
      </c>
      <c r="U248" s="382">
        <f t="shared" si="271"/>
        <v>0</v>
      </c>
      <c r="V248" s="413" t="e">
        <f t="shared" si="265"/>
        <v>#DIV/0!</v>
      </c>
      <c r="W248" s="387"/>
      <c r="X248" s="387"/>
    </row>
    <row r="249" spans="1:24" hidden="1" x14ac:dyDescent="0.25">
      <c r="A249" s="410"/>
      <c r="B249" s="424"/>
      <c r="C249" s="382"/>
      <c r="D249" s="382"/>
      <c r="E249" s="382"/>
      <c r="F249" s="382"/>
      <c r="G249" s="382"/>
      <c r="H249" s="382"/>
      <c r="I249" s="382"/>
      <c r="J249" s="382"/>
      <c r="K249" s="382"/>
      <c r="L249" s="382"/>
      <c r="M249" s="382"/>
      <c r="N249" s="382"/>
      <c r="O249" s="382"/>
      <c r="P249" s="382"/>
      <c r="Q249" s="382"/>
      <c r="R249" s="382"/>
      <c r="S249" s="382"/>
      <c r="T249" s="382"/>
      <c r="U249" s="382"/>
      <c r="V249" s="383"/>
      <c r="W249" s="387"/>
      <c r="X249" s="387"/>
    </row>
    <row r="250" spans="1:24" s="387" customFormat="1" hidden="1" x14ac:dyDescent="0.25">
      <c r="A250" s="396" t="s">
        <v>502</v>
      </c>
      <c r="B250" s="397" t="s">
        <v>503</v>
      </c>
      <c r="C250" s="398">
        <f>+C252</f>
        <v>0</v>
      </c>
      <c r="D250" s="398">
        <f>+D252</f>
        <v>0</v>
      </c>
      <c r="E250" s="398">
        <f t="shared" ref="E250:H250" si="273">+E252</f>
        <v>0</v>
      </c>
      <c r="F250" s="398">
        <f t="shared" si="273"/>
        <v>0</v>
      </c>
      <c r="G250" s="398">
        <f t="shared" si="273"/>
        <v>0</v>
      </c>
      <c r="H250" s="398">
        <f t="shared" si="273"/>
        <v>0</v>
      </c>
      <c r="I250" s="398">
        <f>+I252</f>
        <v>0</v>
      </c>
      <c r="J250" s="398">
        <f>+J252</f>
        <v>0</v>
      </c>
      <c r="K250" s="398">
        <f t="shared" ref="K250:N250" si="274">+K252</f>
        <v>0</v>
      </c>
      <c r="L250" s="398">
        <f t="shared" si="274"/>
        <v>0</v>
      </c>
      <c r="M250" s="398">
        <f t="shared" si="274"/>
        <v>0</v>
      </c>
      <c r="N250" s="398">
        <f t="shared" si="274"/>
        <v>0</v>
      </c>
      <c r="O250" s="399" t="e">
        <f>+N250/H250*100</f>
        <v>#DIV/0!</v>
      </c>
      <c r="P250" s="398">
        <f>+P252</f>
        <v>0</v>
      </c>
      <c r="Q250" s="398">
        <f>+Q252</f>
        <v>0</v>
      </c>
      <c r="R250" s="398">
        <f t="shared" ref="R250:U250" si="275">+R252</f>
        <v>0</v>
      </c>
      <c r="S250" s="398">
        <f t="shared" si="275"/>
        <v>0</v>
      </c>
      <c r="T250" s="398">
        <f t="shared" si="275"/>
        <v>0</v>
      </c>
      <c r="U250" s="398">
        <f t="shared" si="275"/>
        <v>0</v>
      </c>
      <c r="V250" s="400" t="e">
        <f>+U250/H250*100</f>
        <v>#DIV/0!</v>
      </c>
    </row>
    <row r="251" spans="1:24" s="395" customFormat="1" hidden="1" x14ac:dyDescent="0.25">
      <c r="A251" s="376"/>
      <c r="B251" s="384"/>
      <c r="C251" s="381"/>
      <c r="D251" s="381"/>
      <c r="E251" s="381"/>
      <c r="F251" s="381"/>
      <c r="G251" s="381"/>
      <c r="H251" s="381"/>
      <c r="I251" s="381"/>
      <c r="J251" s="381"/>
      <c r="K251" s="381"/>
      <c r="L251" s="381"/>
      <c r="M251" s="381"/>
      <c r="N251" s="381"/>
      <c r="O251" s="381"/>
      <c r="P251" s="381"/>
      <c r="Q251" s="381"/>
      <c r="R251" s="381"/>
      <c r="S251" s="381"/>
      <c r="T251" s="381"/>
      <c r="U251" s="381"/>
      <c r="V251" s="425"/>
      <c r="W251" s="387"/>
      <c r="X251" s="387"/>
    </row>
    <row r="252" spans="1:24" s="387" customFormat="1" hidden="1" x14ac:dyDescent="0.25">
      <c r="A252" s="405" t="s">
        <v>504</v>
      </c>
      <c r="B252" s="406" t="s">
        <v>436</v>
      </c>
      <c r="C252" s="407">
        <f>+C254</f>
        <v>0</v>
      </c>
      <c r="D252" s="407">
        <f>+D254</f>
        <v>0</v>
      </c>
      <c r="E252" s="407">
        <f t="shared" ref="E252:H252" si="276">+E254</f>
        <v>0</v>
      </c>
      <c r="F252" s="407">
        <f t="shared" si="276"/>
        <v>0</v>
      </c>
      <c r="G252" s="407">
        <f t="shared" si="276"/>
        <v>0</v>
      </c>
      <c r="H252" s="407">
        <f t="shared" si="276"/>
        <v>0</v>
      </c>
      <c r="I252" s="407">
        <f>+I254</f>
        <v>0</v>
      </c>
      <c r="J252" s="407">
        <f>+J254</f>
        <v>0</v>
      </c>
      <c r="K252" s="407">
        <f t="shared" ref="K252:N252" si="277">+K254</f>
        <v>0</v>
      </c>
      <c r="L252" s="407">
        <f t="shared" si="277"/>
        <v>0</v>
      </c>
      <c r="M252" s="407">
        <f t="shared" si="277"/>
        <v>0</v>
      </c>
      <c r="N252" s="407">
        <f t="shared" si="277"/>
        <v>0</v>
      </c>
      <c r="O252" s="408" t="e">
        <f>+N252/H252*100</f>
        <v>#DIV/0!</v>
      </c>
      <c r="P252" s="407">
        <f>+P254</f>
        <v>0</v>
      </c>
      <c r="Q252" s="407">
        <f>+Q254</f>
        <v>0</v>
      </c>
      <c r="R252" s="407">
        <f t="shared" ref="R252:U252" si="278">+R254</f>
        <v>0</v>
      </c>
      <c r="S252" s="407">
        <f t="shared" si="278"/>
        <v>0</v>
      </c>
      <c r="T252" s="407">
        <f t="shared" si="278"/>
        <v>0</v>
      </c>
      <c r="U252" s="407">
        <f t="shared" si="278"/>
        <v>0</v>
      </c>
      <c r="V252" s="409" t="e">
        <f t="shared" ref="V252" si="279">+U252/H252*100</f>
        <v>#DIV/0!</v>
      </c>
    </row>
    <row r="253" spans="1:24" s="395" customFormat="1" hidden="1" x14ac:dyDescent="0.25">
      <c r="A253" s="426"/>
      <c r="B253" s="427"/>
      <c r="C253" s="393"/>
      <c r="D253" s="393"/>
      <c r="E253" s="393"/>
      <c r="F253" s="393"/>
      <c r="G253" s="39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  <c r="T253" s="393"/>
      <c r="U253" s="393"/>
      <c r="V253" s="394"/>
      <c r="W253" s="387"/>
      <c r="X253" s="387"/>
    </row>
    <row r="254" spans="1:24" s="387" customFormat="1" hidden="1" x14ac:dyDescent="0.25">
      <c r="A254" s="401" t="s">
        <v>505</v>
      </c>
      <c r="B254" s="402" t="s">
        <v>506</v>
      </c>
      <c r="C254" s="403">
        <f>+C255</f>
        <v>0</v>
      </c>
      <c r="D254" s="403">
        <f>+D255</f>
        <v>0</v>
      </c>
      <c r="E254" s="403">
        <f t="shared" ref="E254:U254" si="280">+E255</f>
        <v>0</v>
      </c>
      <c r="F254" s="403">
        <f t="shared" si="280"/>
        <v>0</v>
      </c>
      <c r="G254" s="403">
        <f t="shared" si="280"/>
        <v>0</v>
      </c>
      <c r="H254" s="403">
        <f t="shared" si="280"/>
        <v>0</v>
      </c>
      <c r="I254" s="403">
        <f>+I255</f>
        <v>0</v>
      </c>
      <c r="J254" s="403">
        <f>+J255</f>
        <v>0</v>
      </c>
      <c r="K254" s="403">
        <f t="shared" si="280"/>
        <v>0</v>
      </c>
      <c r="L254" s="403">
        <f t="shared" si="280"/>
        <v>0</v>
      </c>
      <c r="M254" s="403">
        <f t="shared" si="280"/>
        <v>0</v>
      </c>
      <c r="N254" s="403">
        <f t="shared" si="280"/>
        <v>0</v>
      </c>
      <c r="O254" s="385" t="e">
        <f>+N254/H254*100</f>
        <v>#DIV/0!</v>
      </c>
      <c r="P254" s="403">
        <f>+P255</f>
        <v>0</v>
      </c>
      <c r="Q254" s="403">
        <f>+Q255</f>
        <v>0</v>
      </c>
      <c r="R254" s="403">
        <f t="shared" si="280"/>
        <v>0</v>
      </c>
      <c r="S254" s="403">
        <f t="shared" si="280"/>
        <v>0</v>
      </c>
      <c r="T254" s="403">
        <f t="shared" si="280"/>
        <v>0</v>
      </c>
      <c r="U254" s="403">
        <f t="shared" si="280"/>
        <v>0</v>
      </c>
      <c r="V254" s="386" t="e">
        <f t="shared" ref="V254:V261" si="281">+U254/H254*100</f>
        <v>#DIV/0!</v>
      </c>
    </row>
    <row r="255" spans="1:24" ht="31.5" hidden="1" x14ac:dyDescent="0.25">
      <c r="A255" s="410" t="s">
        <v>10</v>
      </c>
      <c r="B255" s="411" t="s">
        <v>11</v>
      </c>
      <c r="C255" s="382">
        <f>SUM(C256:C261)</f>
        <v>0</v>
      </c>
      <c r="D255" s="382">
        <f>SUM(D256:D261)</f>
        <v>0</v>
      </c>
      <c r="E255" s="382">
        <f t="shared" ref="E255:H255" si="282">SUM(E256:E261)</f>
        <v>0</v>
      </c>
      <c r="F255" s="382">
        <f t="shared" si="282"/>
        <v>0</v>
      </c>
      <c r="G255" s="382">
        <f t="shared" si="282"/>
        <v>0</v>
      </c>
      <c r="H255" s="382">
        <f t="shared" si="282"/>
        <v>0</v>
      </c>
      <c r="I255" s="382">
        <f>SUM(I256:I261)</f>
        <v>0</v>
      </c>
      <c r="J255" s="382">
        <f>SUM(J256:J261)</f>
        <v>0</v>
      </c>
      <c r="K255" s="382">
        <f t="shared" ref="K255:N255" si="283">SUM(K256:K261)</f>
        <v>0</v>
      </c>
      <c r="L255" s="382">
        <f t="shared" si="283"/>
        <v>0</v>
      </c>
      <c r="M255" s="382">
        <f t="shared" si="283"/>
        <v>0</v>
      </c>
      <c r="N255" s="382">
        <f t="shared" si="283"/>
        <v>0</v>
      </c>
      <c r="O255" s="417" t="e">
        <f>+N255/H255*100</f>
        <v>#DIV/0!</v>
      </c>
      <c r="P255" s="382">
        <f>SUM(P256:P261)</f>
        <v>0</v>
      </c>
      <c r="Q255" s="382">
        <f>SUM(Q256:Q261)</f>
        <v>0</v>
      </c>
      <c r="R255" s="382">
        <f t="shared" ref="R255:U255" si="284">SUM(R256:R261)</f>
        <v>0</v>
      </c>
      <c r="S255" s="382">
        <f t="shared" si="284"/>
        <v>0</v>
      </c>
      <c r="T255" s="382">
        <f t="shared" si="284"/>
        <v>0</v>
      </c>
      <c r="U255" s="382">
        <f t="shared" si="284"/>
        <v>0</v>
      </c>
      <c r="V255" s="413" t="e">
        <f t="shared" si="281"/>
        <v>#DIV/0!</v>
      </c>
      <c r="W255" s="387"/>
      <c r="X255" s="387"/>
    </row>
    <row r="256" spans="1:24" hidden="1" x14ac:dyDescent="0.25">
      <c r="A256" s="410" t="s">
        <v>507</v>
      </c>
      <c r="B256" s="415" t="s">
        <v>508</v>
      </c>
      <c r="C256" s="382"/>
      <c r="D256" s="382"/>
      <c r="E256" s="382"/>
      <c r="F256" s="382"/>
      <c r="G256" s="382"/>
      <c r="H256" s="382">
        <f t="shared" ref="H256:H261" si="285">SUM(C256:G256)</f>
        <v>0</v>
      </c>
      <c r="I256" s="382"/>
      <c r="J256" s="382"/>
      <c r="K256" s="382"/>
      <c r="L256" s="382"/>
      <c r="M256" s="382"/>
      <c r="N256" s="382">
        <f t="shared" ref="N256:N261" si="286">SUM(I256:M256)</f>
        <v>0</v>
      </c>
      <c r="O256" s="412" t="e">
        <f t="shared" ref="O256:O261" si="287">+N256/H256*100</f>
        <v>#DIV/0!</v>
      </c>
      <c r="P256" s="382">
        <f t="shared" ref="P256:T261" si="288">+C256-I256</f>
        <v>0</v>
      </c>
      <c r="Q256" s="382">
        <f t="shared" si="288"/>
        <v>0</v>
      </c>
      <c r="R256" s="382">
        <f t="shared" si="288"/>
        <v>0</v>
      </c>
      <c r="S256" s="382">
        <f t="shared" si="288"/>
        <v>0</v>
      </c>
      <c r="T256" s="382">
        <f t="shared" si="288"/>
        <v>0</v>
      </c>
      <c r="U256" s="382">
        <f t="shared" ref="U256:U261" si="289">SUM(P256:T256)</f>
        <v>0</v>
      </c>
      <c r="V256" s="413" t="e">
        <f t="shared" si="281"/>
        <v>#DIV/0!</v>
      </c>
      <c r="W256" s="387"/>
      <c r="X256" s="387"/>
    </row>
    <row r="257" spans="1:24" hidden="1" x14ac:dyDescent="0.25">
      <c r="A257" s="410" t="s">
        <v>509</v>
      </c>
      <c r="B257" s="415" t="s">
        <v>510</v>
      </c>
      <c r="C257" s="382"/>
      <c r="D257" s="382"/>
      <c r="E257" s="382"/>
      <c r="F257" s="382"/>
      <c r="G257" s="382"/>
      <c r="H257" s="382">
        <f t="shared" si="285"/>
        <v>0</v>
      </c>
      <c r="I257" s="382"/>
      <c r="J257" s="382"/>
      <c r="K257" s="382"/>
      <c r="L257" s="382"/>
      <c r="M257" s="382"/>
      <c r="N257" s="382">
        <f t="shared" si="286"/>
        <v>0</v>
      </c>
      <c r="O257" s="412" t="e">
        <f t="shared" si="287"/>
        <v>#DIV/0!</v>
      </c>
      <c r="P257" s="382">
        <f t="shared" si="288"/>
        <v>0</v>
      </c>
      <c r="Q257" s="382">
        <f t="shared" si="288"/>
        <v>0</v>
      </c>
      <c r="R257" s="382">
        <f t="shared" si="288"/>
        <v>0</v>
      </c>
      <c r="S257" s="382">
        <f t="shared" si="288"/>
        <v>0</v>
      </c>
      <c r="T257" s="382">
        <f t="shared" si="288"/>
        <v>0</v>
      </c>
      <c r="U257" s="382">
        <f t="shared" si="289"/>
        <v>0</v>
      </c>
      <c r="V257" s="413" t="e">
        <f t="shared" si="281"/>
        <v>#DIV/0!</v>
      </c>
      <c r="W257" s="387"/>
      <c r="X257" s="387"/>
    </row>
    <row r="258" spans="1:24" ht="31.5" hidden="1" x14ac:dyDescent="0.25">
      <c r="A258" s="410" t="s">
        <v>511</v>
      </c>
      <c r="B258" s="414" t="s">
        <v>512</v>
      </c>
      <c r="C258" s="382"/>
      <c r="D258" s="382"/>
      <c r="E258" s="382"/>
      <c r="F258" s="382"/>
      <c r="G258" s="382"/>
      <c r="H258" s="382">
        <f t="shared" si="285"/>
        <v>0</v>
      </c>
      <c r="I258" s="382"/>
      <c r="J258" s="382"/>
      <c r="K258" s="382"/>
      <c r="L258" s="382"/>
      <c r="M258" s="382"/>
      <c r="N258" s="382">
        <f t="shared" si="286"/>
        <v>0</v>
      </c>
      <c r="O258" s="412" t="e">
        <f t="shared" si="287"/>
        <v>#DIV/0!</v>
      </c>
      <c r="P258" s="382">
        <f t="shared" si="288"/>
        <v>0</v>
      </c>
      <c r="Q258" s="382">
        <f t="shared" si="288"/>
        <v>0</v>
      </c>
      <c r="R258" s="382">
        <f t="shared" si="288"/>
        <v>0</v>
      </c>
      <c r="S258" s="382">
        <f t="shared" si="288"/>
        <v>0</v>
      </c>
      <c r="T258" s="382">
        <f t="shared" si="288"/>
        <v>0</v>
      </c>
      <c r="U258" s="382">
        <f t="shared" si="289"/>
        <v>0</v>
      </c>
      <c r="V258" s="413" t="e">
        <f t="shared" si="281"/>
        <v>#DIV/0!</v>
      </c>
      <c r="W258" s="387"/>
      <c r="X258" s="387"/>
    </row>
    <row r="259" spans="1:24" ht="31.5" hidden="1" x14ac:dyDescent="0.25">
      <c r="A259" s="410" t="s">
        <v>513</v>
      </c>
      <c r="B259" s="415" t="s">
        <v>514</v>
      </c>
      <c r="C259" s="382"/>
      <c r="D259" s="382"/>
      <c r="E259" s="382"/>
      <c r="F259" s="382"/>
      <c r="G259" s="382"/>
      <c r="H259" s="382">
        <f t="shared" si="285"/>
        <v>0</v>
      </c>
      <c r="I259" s="382"/>
      <c r="J259" s="382"/>
      <c r="K259" s="382"/>
      <c r="L259" s="382"/>
      <c r="M259" s="382"/>
      <c r="N259" s="382">
        <f t="shared" si="286"/>
        <v>0</v>
      </c>
      <c r="O259" s="412" t="e">
        <f t="shared" si="287"/>
        <v>#DIV/0!</v>
      </c>
      <c r="P259" s="382">
        <f t="shared" si="288"/>
        <v>0</v>
      </c>
      <c r="Q259" s="382">
        <f t="shared" si="288"/>
        <v>0</v>
      </c>
      <c r="R259" s="382">
        <f t="shared" si="288"/>
        <v>0</v>
      </c>
      <c r="S259" s="382">
        <f t="shared" si="288"/>
        <v>0</v>
      </c>
      <c r="T259" s="382">
        <f t="shared" si="288"/>
        <v>0</v>
      </c>
      <c r="U259" s="382">
        <f t="shared" si="289"/>
        <v>0</v>
      </c>
      <c r="V259" s="413" t="e">
        <f t="shared" si="281"/>
        <v>#DIV/0!</v>
      </c>
      <c r="W259" s="387"/>
      <c r="X259" s="387"/>
    </row>
    <row r="260" spans="1:24" ht="31.5" hidden="1" x14ac:dyDescent="0.25">
      <c r="A260" s="410" t="s">
        <v>515</v>
      </c>
      <c r="B260" s="415" t="s">
        <v>516</v>
      </c>
      <c r="C260" s="382"/>
      <c r="D260" s="382"/>
      <c r="E260" s="382"/>
      <c r="F260" s="382"/>
      <c r="G260" s="382"/>
      <c r="H260" s="382">
        <f t="shared" si="285"/>
        <v>0</v>
      </c>
      <c r="I260" s="382"/>
      <c r="J260" s="382"/>
      <c r="K260" s="382"/>
      <c r="L260" s="382"/>
      <c r="M260" s="382"/>
      <c r="N260" s="382">
        <f t="shared" si="286"/>
        <v>0</v>
      </c>
      <c r="O260" s="412" t="e">
        <f t="shared" si="287"/>
        <v>#DIV/0!</v>
      </c>
      <c r="P260" s="382">
        <f t="shared" si="288"/>
        <v>0</v>
      </c>
      <c r="Q260" s="382">
        <f t="shared" si="288"/>
        <v>0</v>
      </c>
      <c r="R260" s="382">
        <f t="shared" si="288"/>
        <v>0</v>
      </c>
      <c r="S260" s="382">
        <f t="shared" si="288"/>
        <v>0</v>
      </c>
      <c r="T260" s="382">
        <f t="shared" si="288"/>
        <v>0</v>
      </c>
      <c r="U260" s="382">
        <f t="shared" si="289"/>
        <v>0</v>
      </c>
      <c r="V260" s="413" t="e">
        <f t="shared" si="281"/>
        <v>#DIV/0!</v>
      </c>
      <c r="W260" s="387"/>
      <c r="X260" s="387"/>
    </row>
    <row r="261" spans="1:24" ht="31.5" hidden="1" x14ac:dyDescent="0.25">
      <c r="A261" s="410" t="s">
        <v>517</v>
      </c>
      <c r="B261" s="415" t="s">
        <v>518</v>
      </c>
      <c r="C261" s="382"/>
      <c r="D261" s="382"/>
      <c r="E261" s="382"/>
      <c r="F261" s="382"/>
      <c r="G261" s="382"/>
      <c r="H261" s="382">
        <f t="shared" si="285"/>
        <v>0</v>
      </c>
      <c r="I261" s="382"/>
      <c r="J261" s="382"/>
      <c r="K261" s="382"/>
      <c r="L261" s="382"/>
      <c r="M261" s="382"/>
      <c r="N261" s="382">
        <f t="shared" si="286"/>
        <v>0</v>
      </c>
      <c r="O261" s="412" t="e">
        <f t="shared" si="287"/>
        <v>#DIV/0!</v>
      </c>
      <c r="P261" s="382">
        <f t="shared" si="288"/>
        <v>0</v>
      </c>
      <c r="Q261" s="382">
        <f t="shared" si="288"/>
        <v>0</v>
      </c>
      <c r="R261" s="382">
        <f t="shared" si="288"/>
        <v>0</v>
      </c>
      <c r="S261" s="382">
        <f t="shared" si="288"/>
        <v>0</v>
      </c>
      <c r="T261" s="382">
        <f t="shared" si="288"/>
        <v>0</v>
      </c>
      <c r="U261" s="382">
        <f t="shared" si="289"/>
        <v>0</v>
      </c>
      <c r="V261" s="413" t="e">
        <f t="shared" si="281"/>
        <v>#DIV/0!</v>
      </c>
      <c r="W261" s="387"/>
      <c r="X261" s="387"/>
    </row>
    <row r="262" spans="1:24" hidden="1" x14ac:dyDescent="0.25">
      <c r="A262" s="410"/>
      <c r="B262" s="415"/>
      <c r="C262" s="382"/>
      <c r="D262" s="382"/>
      <c r="E262" s="382"/>
      <c r="F262" s="382"/>
      <c r="G262" s="382"/>
      <c r="H262" s="382"/>
      <c r="I262" s="382"/>
      <c r="J262" s="382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383"/>
      <c r="W262" s="387"/>
      <c r="X262" s="387"/>
    </row>
    <row r="263" spans="1:24" s="387" customFormat="1" ht="31.5" hidden="1" x14ac:dyDescent="0.25">
      <c r="A263" s="396" t="s">
        <v>519</v>
      </c>
      <c r="B263" s="397" t="s">
        <v>520</v>
      </c>
      <c r="C263" s="398">
        <f>+C265+C272</f>
        <v>0</v>
      </c>
      <c r="D263" s="398">
        <f t="shared" ref="D263:H263" si="290">+D265+D272</f>
        <v>0</v>
      </c>
      <c r="E263" s="398">
        <f t="shared" si="290"/>
        <v>0</v>
      </c>
      <c r="F263" s="398">
        <f t="shared" si="290"/>
        <v>0</v>
      </c>
      <c r="G263" s="398">
        <f t="shared" si="290"/>
        <v>0</v>
      </c>
      <c r="H263" s="398">
        <f t="shared" si="290"/>
        <v>0</v>
      </c>
      <c r="I263" s="398">
        <f>+I265+I272</f>
        <v>0</v>
      </c>
      <c r="J263" s="398">
        <f t="shared" ref="J263:N263" si="291">+J265+J272</f>
        <v>0</v>
      </c>
      <c r="K263" s="398">
        <f t="shared" si="291"/>
        <v>0</v>
      </c>
      <c r="L263" s="398">
        <f t="shared" si="291"/>
        <v>0</v>
      </c>
      <c r="M263" s="398">
        <f t="shared" si="291"/>
        <v>0</v>
      </c>
      <c r="N263" s="398">
        <f t="shared" si="291"/>
        <v>0</v>
      </c>
      <c r="O263" s="399" t="e">
        <f>+N263/H263*100</f>
        <v>#DIV/0!</v>
      </c>
      <c r="P263" s="398">
        <f>+P265+P272</f>
        <v>0</v>
      </c>
      <c r="Q263" s="398">
        <f t="shared" ref="Q263:U263" si="292">+Q265+Q272</f>
        <v>0</v>
      </c>
      <c r="R263" s="398">
        <f t="shared" si="292"/>
        <v>0</v>
      </c>
      <c r="S263" s="398">
        <f t="shared" si="292"/>
        <v>0</v>
      </c>
      <c r="T263" s="398">
        <f t="shared" si="292"/>
        <v>0</v>
      </c>
      <c r="U263" s="398">
        <f t="shared" si="292"/>
        <v>0</v>
      </c>
      <c r="V263" s="400" t="e">
        <f>+U263/H263*100</f>
        <v>#DIV/0!</v>
      </c>
    </row>
    <row r="264" spans="1:24" s="395" customFormat="1" hidden="1" x14ac:dyDescent="0.25">
      <c r="A264" s="376"/>
      <c r="B264" s="384"/>
      <c r="C264" s="381"/>
      <c r="D264" s="381"/>
      <c r="E264" s="381"/>
      <c r="F264" s="381"/>
      <c r="G264" s="381"/>
      <c r="H264" s="381"/>
      <c r="I264" s="381"/>
      <c r="J264" s="381"/>
      <c r="K264" s="381"/>
      <c r="L264" s="381"/>
      <c r="M264" s="381"/>
      <c r="N264" s="381"/>
      <c r="O264" s="381"/>
      <c r="P264" s="381"/>
      <c r="Q264" s="381"/>
      <c r="R264" s="381"/>
      <c r="S264" s="381"/>
      <c r="T264" s="381"/>
      <c r="U264" s="381"/>
      <c r="V264" s="425"/>
      <c r="W264" s="387"/>
      <c r="X264" s="387"/>
    </row>
    <row r="265" spans="1:24" s="387" customFormat="1" hidden="1" x14ac:dyDescent="0.25">
      <c r="A265" s="405" t="s">
        <v>521</v>
      </c>
      <c r="B265" s="406" t="s">
        <v>522</v>
      </c>
      <c r="C265" s="407">
        <f>+C267</f>
        <v>0</v>
      </c>
      <c r="D265" s="407">
        <f t="shared" ref="D265:H265" si="293">+D267</f>
        <v>0</v>
      </c>
      <c r="E265" s="407">
        <f t="shared" si="293"/>
        <v>0</v>
      </c>
      <c r="F265" s="407">
        <f t="shared" si="293"/>
        <v>0</v>
      </c>
      <c r="G265" s="407">
        <f t="shared" si="293"/>
        <v>0</v>
      </c>
      <c r="H265" s="407">
        <f t="shared" si="293"/>
        <v>0</v>
      </c>
      <c r="I265" s="407">
        <f>+I267</f>
        <v>0</v>
      </c>
      <c r="J265" s="407">
        <f t="shared" ref="J265:N265" si="294">+J267</f>
        <v>0</v>
      </c>
      <c r="K265" s="407">
        <f t="shared" si="294"/>
        <v>0</v>
      </c>
      <c r="L265" s="407">
        <f t="shared" si="294"/>
        <v>0</v>
      </c>
      <c r="M265" s="407">
        <f t="shared" si="294"/>
        <v>0</v>
      </c>
      <c r="N265" s="407">
        <f t="shared" si="294"/>
        <v>0</v>
      </c>
      <c r="O265" s="408" t="e">
        <f>+N265/H265*100</f>
        <v>#DIV/0!</v>
      </c>
      <c r="P265" s="407">
        <f>+P267</f>
        <v>0</v>
      </c>
      <c r="Q265" s="407">
        <f t="shared" ref="Q265:U265" si="295">+Q267</f>
        <v>0</v>
      </c>
      <c r="R265" s="407">
        <f t="shared" si="295"/>
        <v>0</v>
      </c>
      <c r="S265" s="407">
        <f t="shared" si="295"/>
        <v>0</v>
      </c>
      <c r="T265" s="407">
        <f t="shared" si="295"/>
        <v>0</v>
      </c>
      <c r="U265" s="407">
        <f t="shared" si="295"/>
        <v>0</v>
      </c>
      <c r="V265" s="409" t="e">
        <f t="shared" ref="V265" si="296">+U265/H265*100</f>
        <v>#DIV/0!</v>
      </c>
    </row>
    <row r="266" spans="1:24" s="395" customFormat="1" hidden="1" x14ac:dyDescent="0.25">
      <c r="A266" s="426"/>
      <c r="B266" s="427"/>
      <c r="C266" s="393"/>
      <c r="D266" s="393"/>
      <c r="E266" s="393"/>
      <c r="F266" s="393"/>
      <c r="G266" s="393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  <c r="T266" s="393"/>
      <c r="U266" s="393"/>
      <c r="V266" s="394"/>
      <c r="W266" s="387"/>
      <c r="X266" s="387"/>
    </row>
    <row r="267" spans="1:24" s="387" customFormat="1" hidden="1" x14ac:dyDescent="0.25">
      <c r="A267" s="401" t="s">
        <v>523</v>
      </c>
      <c r="B267" s="402" t="s">
        <v>524</v>
      </c>
      <c r="C267" s="403">
        <f>+C268</f>
        <v>0</v>
      </c>
      <c r="D267" s="403">
        <f t="shared" ref="D267:U267" si="297">+D268</f>
        <v>0</v>
      </c>
      <c r="E267" s="403">
        <f t="shared" si="297"/>
        <v>0</v>
      </c>
      <c r="F267" s="403">
        <f t="shared" si="297"/>
        <v>0</v>
      </c>
      <c r="G267" s="403">
        <f t="shared" si="297"/>
        <v>0</v>
      </c>
      <c r="H267" s="403">
        <f t="shared" si="297"/>
        <v>0</v>
      </c>
      <c r="I267" s="403">
        <f>+I268</f>
        <v>0</v>
      </c>
      <c r="J267" s="403">
        <f t="shared" si="297"/>
        <v>0</v>
      </c>
      <c r="K267" s="403">
        <f t="shared" si="297"/>
        <v>0</v>
      </c>
      <c r="L267" s="403">
        <f t="shared" si="297"/>
        <v>0</v>
      </c>
      <c r="M267" s="403">
        <f t="shared" si="297"/>
        <v>0</v>
      </c>
      <c r="N267" s="403">
        <f t="shared" si="297"/>
        <v>0</v>
      </c>
      <c r="O267" s="385" t="e">
        <f>+N267/H267*100</f>
        <v>#DIV/0!</v>
      </c>
      <c r="P267" s="403">
        <f>+P268</f>
        <v>0</v>
      </c>
      <c r="Q267" s="403">
        <f t="shared" si="297"/>
        <v>0</v>
      </c>
      <c r="R267" s="403">
        <f t="shared" si="297"/>
        <v>0</v>
      </c>
      <c r="S267" s="403">
        <f t="shared" si="297"/>
        <v>0</v>
      </c>
      <c r="T267" s="403">
        <f t="shared" si="297"/>
        <v>0</v>
      </c>
      <c r="U267" s="403">
        <f t="shared" si="297"/>
        <v>0</v>
      </c>
      <c r="V267" s="386" t="e">
        <f t="shared" ref="V267:V270" si="298">+U267/H267*100</f>
        <v>#DIV/0!</v>
      </c>
    </row>
    <row r="268" spans="1:24" ht="31.5" hidden="1" x14ac:dyDescent="0.25">
      <c r="A268" s="410" t="s">
        <v>10</v>
      </c>
      <c r="B268" s="411" t="s">
        <v>11</v>
      </c>
      <c r="C268" s="382">
        <f>SUM(C269:C270)</f>
        <v>0</v>
      </c>
      <c r="D268" s="382">
        <f t="shared" ref="D268:H268" si="299">SUM(D269:D270)</f>
        <v>0</v>
      </c>
      <c r="E268" s="382">
        <f t="shared" si="299"/>
        <v>0</v>
      </c>
      <c r="F268" s="382">
        <f t="shared" si="299"/>
        <v>0</v>
      </c>
      <c r="G268" s="382">
        <f t="shared" si="299"/>
        <v>0</v>
      </c>
      <c r="H268" s="382">
        <f t="shared" si="299"/>
        <v>0</v>
      </c>
      <c r="I268" s="382">
        <f>SUM(I269:I270)</f>
        <v>0</v>
      </c>
      <c r="J268" s="382">
        <f t="shared" ref="J268:N268" si="300">SUM(J269:J270)</f>
        <v>0</v>
      </c>
      <c r="K268" s="382">
        <f t="shared" si="300"/>
        <v>0</v>
      </c>
      <c r="L268" s="382">
        <f t="shared" si="300"/>
        <v>0</v>
      </c>
      <c r="M268" s="382">
        <f t="shared" si="300"/>
        <v>0</v>
      </c>
      <c r="N268" s="382">
        <f t="shared" si="300"/>
        <v>0</v>
      </c>
      <c r="O268" s="417" t="e">
        <f>+N268/H268*100</f>
        <v>#DIV/0!</v>
      </c>
      <c r="P268" s="382">
        <f>SUM(P269:P270)</f>
        <v>0</v>
      </c>
      <c r="Q268" s="382">
        <f t="shared" ref="Q268:U268" si="301">SUM(Q269:Q270)</f>
        <v>0</v>
      </c>
      <c r="R268" s="382">
        <f t="shared" si="301"/>
        <v>0</v>
      </c>
      <c r="S268" s="382">
        <f t="shared" si="301"/>
        <v>0</v>
      </c>
      <c r="T268" s="382">
        <f t="shared" si="301"/>
        <v>0</v>
      </c>
      <c r="U268" s="382">
        <f t="shared" si="301"/>
        <v>0</v>
      </c>
      <c r="V268" s="413" t="e">
        <f t="shared" si="298"/>
        <v>#DIV/0!</v>
      </c>
      <c r="W268" s="387"/>
      <c r="X268" s="387"/>
    </row>
    <row r="269" spans="1:24" ht="31.5" hidden="1" x14ac:dyDescent="0.25">
      <c r="A269" s="410" t="s">
        <v>525</v>
      </c>
      <c r="B269" s="414" t="s">
        <v>526</v>
      </c>
      <c r="C269" s="382"/>
      <c r="D269" s="382"/>
      <c r="E269" s="382"/>
      <c r="F269" s="382"/>
      <c r="G269" s="382"/>
      <c r="H269" s="382">
        <f>SUM(C269:G269)</f>
        <v>0</v>
      </c>
      <c r="I269" s="382"/>
      <c r="J269" s="382"/>
      <c r="K269" s="382"/>
      <c r="L269" s="382"/>
      <c r="M269" s="382"/>
      <c r="N269" s="382">
        <f>SUM(I269:M269)</f>
        <v>0</v>
      </c>
      <c r="O269" s="412" t="e">
        <f t="shared" ref="O269:O270" si="302">+N269/H269*100</f>
        <v>#DIV/0!</v>
      </c>
      <c r="P269" s="382">
        <f t="shared" ref="P269:T270" si="303">+C269-I269</f>
        <v>0</v>
      </c>
      <c r="Q269" s="382">
        <f t="shared" si="303"/>
        <v>0</v>
      </c>
      <c r="R269" s="382">
        <f t="shared" si="303"/>
        <v>0</v>
      </c>
      <c r="S269" s="382">
        <f t="shared" si="303"/>
        <v>0</v>
      </c>
      <c r="T269" s="382">
        <f t="shared" si="303"/>
        <v>0</v>
      </c>
      <c r="U269" s="382">
        <f t="shared" ref="U269:U270" si="304">SUM(P269:T269)</f>
        <v>0</v>
      </c>
      <c r="V269" s="413" t="e">
        <f t="shared" si="298"/>
        <v>#DIV/0!</v>
      </c>
      <c r="W269" s="387"/>
      <c r="X269" s="387"/>
    </row>
    <row r="270" spans="1:24" ht="31.5" hidden="1" x14ac:dyDescent="0.25">
      <c r="A270" s="410" t="s">
        <v>416</v>
      </c>
      <c r="B270" s="415" t="s">
        <v>417</v>
      </c>
      <c r="C270" s="382"/>
      <c r="D270" s="382"/>
      <c r="E270" s="382"/>
      <c r="F270" s="382"/>
      <c r="G270" s="382"/>
      <c r="H270" s="382">
        <f>SUM(C270:G270)</f>
        <v>0</v>
      </c>
      <c r="I270" s="382"/>
      <c r="J270" s="382"/>
      <c r="K270" s="382"/>
      <c r="L270" s="382"/>
      <c r="M270" s="382"/>
      <c r="N270" s="382">
        <f>SUM(I270:M270)</f>
        <v>0</v>
      </c>
      <c r="O270" s="412" t="e">
        <f t="shared" si="302"/>
        <v>#DIV/0!</v>
      </c>
      <c r="P270" s="382">
        <f t="shared" si="303"/>
        <v>0</v>
      </c>
      <c r="Q270" s="382">
        <f t="shared" si="303"/>
        <v>0</v>
      </c>
      <c r="R270" s="382">
        <f t="shared" si="303"/>
        <v>0</v>
      </c>
      <c r="S270" s="382">
        <f t="shared" si="303"/>
        <v>0</v>
      </c>
      <c r="T270" s="382">
        <f t="shared" si="303"/>
        <v>0</v>
      </c>
      <c r="U270" s="382">
        <f t="shared" si="304"/>
        <v>0</v>
      </c>
      <c r="V270" s="413" t="e">
        <f t="shared" si="298"/>
        <v>#DIV/0!</v>
      </c>
      <c r="W270" s="387"/>
      <c r="X270" s="387"/>
    </row>
    <row r="271" spans="1:24" hidden="1" x14ac:dyDescent="0.25">
      <c r="A271" s="410"/>
      <c r="B271" s="415"/>
      <c r="C271" s="382"/>
      <c r="D271" s="382"/>
      <c r="E271" s="382"/>
      <c r="F271" s="382"/>
      <c r="G271" s="382"/>
      <c r="H271" s="382"/>
      <c r="I271" s="382"/>
      <c r="J271" s="382"/>
      <c r="K271" s="382"/>
      <c r="L271" s="382"/>
      <c r="M271" s="382"/>
      <c r="N271" s="382"/>
      <c r="O271" s="382"/>
      <c r="P271" s="382"/>
      <c r="Q271" s="382"/>
      <c r="R271" s="382"/>
      <c r="S271" s="382"/>
      <c r="T271" s="382"/>
      <c r="U271" s="382"/>
      <c r="V271" s="383"/>
      <c r="W271" s="387"/>
      <c r="X271" s="387"/>
    </row>
    <row r="272" spans="1:24" hidden="1" x14ac:dyDescent="0.25">
      <c r="A272" s="419" t="s">
        <v>527</v>
      </c>
      <c r="B272" s="420" t="s">
        <v>528</v>
      </c>
      <c r="C272" s="421">
        <f>+C274</f>
        <v>0</v>
      </c>
      <c r="D272" s="421">
        <f t="shared" ref="D272:H272" si="305">+D274</f>
        <v>0</v>
      </c>
      <c r="E272" s="421">
        <f t="shared" si="305"/>
        <v>0</v>
      </c>
      <c r="F272" s="421">
        <f t="shared" si="305"/>
        <v>0</v>
      </c>
      <c r="G272" s="421">
        <f t="shared" si="305"/>
        <v>0</v>
      </c>
      <c r="H272" s="421">
        <f t="shared" si="305"/>
        <v>0</v>
      </c>
      <c r="I272" s="421">
        <f>+I274</f>
        <v>0</v>
      </c>
      <c r="J272" s="421">
        <f t="shared" ref="J272:N272" si="306">+J274</f>
        <v>0</v>
      </c>
      <c r="K272" s="421">
        <f t="shared" si="306"/>
        <v>0</v>
      </c>
      <c r="L272" s="421">
        <f t="shared" si="306"/>
        <v>0</v>
      </c>
      <c r="M272" s="421">
        <f t="shared" si="306"/>
        <v>0</v>
      </c>
      <c r="N272" s="421">
        <f t="shared" si="306"/>
        <v>0</v>
      </c>
      <c r="O272" s="422" t="e">
        <f>+N272/H272*100</f>
        <v>#DIV/0!</v>
      </c>
      <c r="P272" s="421">
        <f>+P274</f>
        <v>0</v>
      </c>
      <c r="Q272" s="421">
        <f t="shared" ref="Q272:U272" si="307">+Q274</f>
        <v>0</v>
      </c>
      <c r="R272" s="421">
        <f t="shared" si="307"/>
        <v>0</v>
      </c>
      <c r="S272" s="421">
        <f t="shared" si="307"/>
        <v>0</v>
      </c>
      <c r="T272" s="421">
        <f t="shared" si="307"/>
        <v>0</v>
      </c>
      <c r="U272" s="421">
        <f t="shared" si="307"/>
        <v>0</v>
      </c>
      <c r="V272" s="423" t="e">
        <f t="shared" ref="V272" si="308">+U272/H272*100</f>
        <v>#DIV/0!</v>
      </c>
      <c r="W272" s="387"/>
      <c r="X272" s="387"/>
    </row>
    <row r="273" spans="1:24" s="395" customFormat="1" hidden="1" x14ac:dyDescent="0.25">
      <c r="A273" s="426"/>
      <c r="B273" s="427"/>
      <c r="C273" s="393"/>
      <c r="D273" s="393"/>
      <c r="E273" s="393"/>
      <c r="F273" s="393"/>
      <c r="G273" s="39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  <c r="T273" s="393"/>
      <c r="U273" s="393"/>
      <c r="V273" s="394"/>
      <c r="W273" s="387"/>
      <c r="X273" s="387"/>
    </row>
    <row r="274" spans="1:24" s="387" customFormat="1" hidden="1" x14ac:dyDescent="0.25">
      <c r="A274" s="401" t="s">
        <v>529</v>
      </c>
      <c r="B274" s="402" t="s">
        <v>530</v>
      </c>
      <c r="C274" s="403">
        <f>+C275</f>
        <v>0</v>
      </c>
      <c r="D274" s="403">
        <f t="shared" ref="D274:U275" si="309">+D275</f>
        <v>0</v>
      </c>
      <c r="E274" s="403">
        <f t="shared" si="309"/>
        <v>0</v>
      </c>
      <c r="F274" s="403">
        <f t="shared" si="309"/>
        <v>0</v>
      </c>
      <c r="G274" s="403">
        <f t="shared" si="309"/>
        <v>0</v>
      </c>
      <c r="H274" s="403">
        <f t="shared" si="309"/>
        <v>0</v>
      </c>
      <c r="I274" s="403">
        <f>+I275</f>
        <v>0</v>
      </c>
      <c r="J274" s="403">
        <f t="shared" si="309"/>
        <v>0</v>
      </c>
      <c r="K274" s="403">
        <f t="shared" si="309"/>
        <v>0</v>
      </c>
      <c r="L274" s="403">
        <f t="shared" si="309"/>
        <v>0</v>
      </c>
      <c r="M274" s="403">
        <f t="shared" si="309"/>
        <v>0</v>
      </c>
      <c r="N274" s="403">
        <f t="shared" si="309"/>
        <v>0</v>
      </c>
      <c r="O274" s="385" t="e">
        <f>+N274/H274*100</f>
        <v>#DIV/0!</v>
      </c>
      <c r="P274" s="403">
        <f>+P275</f>
        <v>0</v>
      </c>
      <c r="Q274" s="403">
        <f t="shared" si="309"/>
        <v>0</v>
      </c>
      <c r="R274" s="403">
        <f t="shared" si="309"/>
        <v>0</v>
      </c>
      <c r="S274" s="403">
        <f t="shared" si="309"/>
        <v>0</v>
      </c>
      <c r="T274" s="403">
        <f t="shared" si="309"/>
        <v>0</v>
      </c>
      <c r="U274" s="403">
        <f t="shared" si="309"/>
        <v>0</v>
      </c>
      <c r="V274" s="404"/>
    </row>
    <row r="275" spans="1:24" ht="31.5" hidden="1" x14ac:dyDescent="0.25">
      <c r="A275" s="410" t="s">
        <v>10</v>
      </c>
      <c r="B275" s="411" t="s">
        <v>11</v>
      </c>
      <c r="C275" s="382">
        <f>+C276</f>
        <v>0</v>
      </c>
      <c r="D275" s="382">
        <f t="shared" si="309"/>
        <v>0</v>
      </c>
      <c r="E275" s="382">
        <f t="shared" si="309"/>
        <v>0</v>
      </c>
      <c r="F275" s="382">
        <f t="shared" si="309"/>
        <v>0</v>
      </c>
      <c r="G275" s="382">
        <f t="shared" si="309"/>
        <v>0</v>
      </c>
      <c r="H275" s="382">
        <f t="shared" si="309"/>
        <v>0</v>
      </c>
      <c r="I275" s="382">
        <f>+I276</f>
        <v>0</v>
      </c>
      <c r="J275" s="382">
        <f t="shared" si="309"/>
        <v>0</v>
      </c>
      <c r="K275" s="382">
        <f t="shared" si="309"/>
        <v>0</v>
      </c>
      <c r="L275" s="382">
        <f t="shared" si="309"/>
        <v>0</v>
      </c>
      <c r="M275" s="382">
        <f t="shared" si="309"/>
        <v>0</v>
      </c>
      <c r="N275" s="382">
        <f t="shared" si="309"/>
        <v>0</v>
      </c>
      <c r="O275" s="417" t="e">
        <f>+N275/H275*100</f>
        <v>#DIV/0!</v>
      </c>
      <c r="P275" s="382">
        <f>+P276</f>
        <v>0</v>
      </c>
      <c r="Q275" s="382">
        <f t="shared" si="309"/>
        <v>0</v>
      </c>
      <c r="R275" s="382">
        <f t="shared" si="309"/>
        <v>0</v>
      </c>
      <c r="S275" s="382">
        <f t="shared" si="309"/>
        <v>0</v>
      </c>
      <c r="T275" s="382">
        <f t="shared" si="309"/>
        <v>0</v>
      </c>
      <c r="U275" s="382">
        <f t="shared" si="309"/>
        <v>0</v>
      </c>
      <c r="V275" s="413" t="e">
        <f t="shared" ref="V275" si="310">+U275/H275*100</f>
        <v>#DIV/0!</v>
      </c>
      <c r="W275" s="387"/>
      <c r="X275" s="387"/>
    </row>
    <row r="276" spans="1:24" ht="31.5" hidden="1" x14ac:dyDescent="0.25">
      <c r="A276" s="410" t="s">
        <v>12</v>
      </c>
      <c r="B276" s="414" t="s">
        <v>89</v>
      </c>
      <c r="C276" s="382"/>
      <c r="D276" s="382"/>
      <c r="E276" s="382"/>
      <c r="F276" s="382"/>
      <c r="G276" s="382"/>
      <c r="H276" s="382">
        <f>SUM(C276:G276)</f>
        <v>0</v>
      </c>
      <c r="I276" s="382"/>
      <c r="J276" s="382"/>
      <c r="K276" s="382"/>
      <c r="L276" s="382"/>
      <c r="M276" s="382"/>
      <c r="N276" s="382">
        <f>SUM(I276:M276)</f>
        <v>0</v>
      </c>
      <c r="O276" s="412" t="e">
        <f>+N276/H276*100</f>
        <v>#DIV/0!</v>
      </c>
      <c r="P276" s="382">
        <f>+C276-I276</f>
        <v>0</v>
      </c>
      <c r="Q276" s="382">
        <f>+D276-J276</f>
        <v>0</v>
      </c>
      <c r="R276" s="382">
        <f>+E276-K276</f>
        <v>0</v>
      </c>
      <c r="S276" s="382">
        <f t="shared" ref="S276:T276" si="311">+F276-L276</f>
        <v>0</v>
      </c>
      <c r="T276" s="382">
        <f t="shared" si="311"/>
        <v>0</v>
      </c>
      <c r="U276" s="382">
        <f t="shared" ref="U276" si="312">SUM(P276:T276)</f>
        <v>0</v>
      </c>
      <c r="V276" s="413" t="e">
        <f>+U276/H276*100</f>
        <v>#DIV/0!</v>
      </c>
      <c r="W276" s="387"/>
      <c r="X276" s="387"/>
    </row>
    <row r="277" spans="1:24" hidden="1" x14ac:dyDescent="0.25">
      <c r="A277" s="410"/>
      <c r="B277" s="414"/>
      <c r="C277" s="382"/>
      <c r="D277" s="382"/>
      <c r="E277" s="382"/>
      <c r="F277" s="382"/>
      <c r="G277" s="382"/>
      <c r="H277" s="382"/>
      <c r="I277" s="382"/>
      <c r="J277" s="382"/>
      <c r="K277" s="382"/>
      <c r="L277" s="382"/>
      <c r="M277" s="382"/>
      <c r="N277" s="382"/>
      <c r="O277" s="382"/>
      <c r="P277" s="382"/>
      <c r="Q277" s="382"/>
      <c r="R277" s="382"/>
      <c r="S277" s="382"/>
      <c r="T277" s="382"/>
      <c r="U277" s="382"/>
      <c r="V277" s="383"/>
      <c r="W277" s="387"/>
      <c r="X277" s="387"/>
    </row>
    <row r="278" spans="1:24" s="387" customFormat="1" hidden="1" x14ac:dyDescent="0.25">
      <c r="A278" s="396" t="s">
        <v>531</v>
      </c>
      <c r="B278" s="397" t="s">
        <v>532</v>
      </c>
      <c r="C278" s="398">
        <f>+C280</f>
        <v>0</v>
      </c>
      <c r="D278" s="398">
        <f t="shared" ref="D278:H278" si="313">+D280</f>
        <v>0</v>
      </c>
      <c r="E278" s="398">
        <f t="shared" si="313"/>
        <v>0</v>
      </c>
      <c r="F278" s="398">
        <f t="shared" si="313"/>
        <v>0</v>
      </c>
      <c r="G278" s="398">
        <f t="shared" si="313"/>
        <v>0</v>
      </c>
      <c r="H278" s="398">
        <f t="shared" si="313"/>
        <v>0</v>
      </c>
      <c r="I278" s="398">
        <f>+I280</f>
        <v>0</v>
      </c>
      <c r="J278" s="398">
        <f t="shared" ref="J278:N278" si="314">+J280</f>
        <v>0</v>
      </c>
      <c r="K278" s="398">
        <f t="shared" si="314"/>
        <v>0</v>
      </c>
      <c r="L278" s="398">
        <f t="shared" si="314"/>
        <v>0</v>
      </c>
      <c r="M278" s="398">
        <f t="shared" si="314"/>
        <v>0</v>
      </c>
      <c r="N278" s="398">
        <f t="shared" si="314"/>
        <v>0</v>
      </c>
      <c r="O278" s="399" t="e">
        <f>+N278/H278*100</f>
        <v>#DIV/0!</v>
      </c>
      <c r="P278" s="398">
        <f>+P280</f>
        <v>0</v>
      </c>
      <c r="Q278" s="398">
        <f t="shared" ref="Q278:U278" si="315">+Q280</f>
        <v>0</v>
      </c>
      <c r="R278" s="398">
        <f t="shared" si="315"/>
        <v>0</v>
      </c>
      <c r="S278" s="398">
        <f t="shared" si="315"/>
        <v>0</v>
      </c>
      <c r="T278" s="398">
        <f t="shared" si="315"/>
        <v>0</v>
      </c>
      <c r="U278" s="398">
        <f t="shared" si="315"/>
        <v>0</v>
      </c>
      <c r="V278" s="400" t="e">
        <f>+U278/H278*100</f>
        <v>#DIV/0!</v>
      </c>
    </row>
    <row r="279" spans="1:24" s="395" customFormat="1" hidden="1" x14ac:dyDescent="0.25">
      <c r="A279" s="376"/>
      <c r="B279" s="384"/>
      <c r="C279" s="381"/>
      <c r="D279" s="381"/>
      <c r="E279" s="381"/>
      <c r="F279" s="381"/>
      <c r="G279" s="381"/>
      <c r="H279" s="381"/>
      <c r="I279" s="381"/>
      <c r="J279" s="381"/>
      <c r="K279" s="381"/>
      <c r="L279" s="381"/>
      <c r="M279" s="381"/>
      <c r="N279" s="381"/>
      <c r="O279" s="381"/>
      <c r="P279" s="381"/>
      <c r="Q279" s="381"/>
      <c r="R279" s="381"/>
      <c r="S279" s="381"/>
      <c r="T279" s="381"/>
      <c r="U279" s="381"/>
      <c r="V279" s="425"/>
      <c r="W279" s="387"/>
      <c r="X279" s="387"/>
    </row>
    <row r="280" spans="1:24" s="387" customFormat="1" hidden="1" x14ac:dyDescent="0.25">
      <c r="A280" s="405" t="s">
        <v>533</v>
      </c>
      <c r="B280" s="406" t="s">
        <v>436</v>
      </c>
      <c r="C280" s="407">
        <f>+C282</f>
        <v>0</v>
      </c>
      <c r="D280" s="407">
        <f t="shared" ref="D280:H280" si="316">+D282</f>
        <v>0</v>
      </c>
      <c r="E280" s="407">
        <f t="shared" si="316"/>
        <v>0</v>
      </c>
      <c r="F280" s="407">
        <f t="shared" si="316"/>
        <v>0</v>
      </c>
      <c r="G280" s="407">
        <f t="shared" si="316"/>
        <v>0</v>
      </c>
      <c r="H280" s="407">
        <f t="shared" si="316"/>
        <v>0</v>
      </c>
      <c r="I280" s="407">
        <f>+I282</f>
        <v>0</v>
      </c>
      <c r="J280" s="407">
        <f t="shared" ref="J280:N280" si="317">+J282</f>
        <v>0</v>
      </c>
      <c r="K280" s="407">
        <f t="shared" si="317"/>
        <v>0</v>
      </c>
      <c r="L280" s="407">
        <f t="shared" si="317"/>
        <v>0</v>
      </c>
      <c r="M280" s="407">
        <f t="shared" si="317"/>
        <v>0</v>
      </c>
      <c r="N280" s="407">
        <f t="shared" si="317"/>
        <v>0</v>
      </c>
      <c r="O280" s="408" t="e">
        <f>+N280/H280*100</f>
        <v>#DIV/0!</v>
      </c>
      <c r="P280" s="407">
        <f>+P282</f>
        <v>0</v>
      </c>
      <c r="Q280" s="407">
        <f t="shared" ref="Q280:U280" si="318">+Q282</f>
        <v>0</v>
      </c>
      <c r="R280" s="407">
        <f t="shared" si="318"/>
        <v>0</v>
      </c>
      <c r="S280" s="407">
        <f t="shared" si="318"/>
        <v>0</v>
      </c>
      <c r="T280" s="407">
        <f t="shared" si="318"/>
        <v>0</v>
      </c>
      <c r="U280" s="407">
        <f t="shared" si="318"/>
        <v>0</v>
      </c>
      <c r="V280" s="409" t="e">
        <f t="shared" ref="V280" si="319">+U280/H280*100</f>
        <v>#DIV/0!</v>
      </c>
    </row>
    <row r="281" spans="1:24" s="395" customFormat="1" hidden="1" x14ac:dyDescent="0.25">
      <c r="A281" s="426"/>
      <c r="B281" s="427"/>
      <c r="C281" s="393"/>
      <c r="D281" s="393"/>
      <c r="E281" s="393"/>
      <c r="F281" s="393"/>
      <c r="G281" s="393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  <c r="T281" s="393"/>
      <c r="U281" s="393"/>
      <c r="V281" s="394"/>
      <c r="W281" s="387"/>
      <c r="X281" s="387"/>
    </row>
    <row r="282" spans="1:24" s="387" customFormat="1" hidden="1" x14ac:dyDescent="0.25">
      <c r="A282" s="401" t="s">
        <v>534</v>
      </c>
      <c r="B282" s="402" t="s">
        <v>535</v>
      </c>
      <c r="C282" s="403">
        <f>+C283</f>
        <v>0</v>
      </c>
      <c r="D282" s="403">
        <f t="shared" ref="D282:U283" si="320">+D283</f>
        <v>0</v>
      </c>
      <c r="E282" s="403">
        <f t="shared" si="320"/>
        <v>0</v>
      </c>
      <c r="F282" s="403">
        <f t="shared" si="320"/>
        <v>0</v>
      </c>
      <c r="G282" s="403">
        <f t="shared" si="320"/>
        <v>0</v>
      </c>
      <c r="H282" s="403">
        <f t="shared" si="320"/>
        <v>0</v>
      </c>
      <c r="I282" s="403">
        <f>+I283</f>
        <v>0</v>
      </c>
      <c r="J282" s="403">
        <f t="shared" si="320"/>
        <v>0</v>
      </c>
      <c r="K282" s="403">
        <f t="shared" si="320"/>
        <v>0</v>
      </c>
      <c r="L282" s="403">
        <f t="shared" si="320"/>
        <v>0</v>
      </c>
      <c r="M282" s="403">
        <f t="shared" si="320"/>
        <v>0</v>
      </c>
      <c r="N282" s="403">
        <f t="shared" si="320"/>
        <v>0</v>
      </c>
      <c r="O282" s="385" t="e">
        <f>+N282/H282*100</f>
        <v>#DIV/0!</v>
      </c>
      <c r="P282" s="403">
        <f>+P283</f>
        <v>0</v>
      </c>
      <c r="Q282" s="403">
        <f t="shared" si="320"/>
        <v>0</v>
      </c>
      <c r="R282" s="403">
        <f t="shared" si="320"/>
        <v>0</v>
      </c>
      <c r="S282" s="403">
        <f t="shared" si="320"/>
        <v>0</v>
      </c>
      <c r="T282" s="403">
        <f t="shared" si="320"/>
        <v>0</v>
      </c>
      <c r="U282" s="403">
        <f t="shared" si="320"/>
        <v>0</v>
      </c>
      <c r="V282" s="386" t="e">
        <f t="shared" ref="V282:V283" si="321">+U282/H282*100</f>
        <v>#DIV/0!</v>
      </c>
    </row>
    <row r="283" spans="1:24" ht="31.5" hidden="1" x14ac:dyDescent="0.25">
      <c r="A283" s="410" t="s">
        <v>10</v>
      </c>
      <c r="B283" s="411" t="s">
        <v>11</v>
      </c>
      <c r="C283" s="382">
        <f>+C284</f>
        <v>0</v>
      </c>
      <c r="D283" s="382">
        <f t="shared" si="320"/>
        <v>0</v>
      </c>
      <c r="E283" s="382">
        <f t="shared" si="320"/>
        <v>0</v>
      </c>
      <c r="F283" s="382">
        <f t="shared" si="320"/>
        <v>0</v>
      </c>
      <c r="G283" s="382">
        <f t="shared" si="320"/>
        <v>0</v>
      </c>
      <c r="H283" s="382">
        <f t="shared" si="320"/>
        <v>0</v>
      </c>
      <c r="I283" s="382">
        <f>+I284</f>
        <v>0</v>
      </c>
      <c r="J283" s="382">
        <f t="shared" si="320"/>
        <v>0</v>
      </c>
      <c r="K283" s="382">
        <f t="shared" si="320"/>
        <v>0</v>
      </c>
      <c r="L283" s="382">
        <f t="shared" si="320"/>
        <v>0</v>
      </c>
      <c r="M283" s="382">
        <f t="shared" si="320"/>
        <v>0</v>
      </c>
      <c r="N283" s="382">
        <f t="shared" si="320"/>
        <v>0</v>
      </c>
      <c r="O283" s="417" t="e">
        <f>+N283/H283*100</f>
        <v>#DIV/0!</v>
      </c>
      <c r="P283" s="382">
        <f>+P284</f>
        <v>0</v>
      </c>
      <c r="Q283" s="382">
        <f t="shared" si="320"/>
        <v>0</v>
      </c>
      <c r="R283" s="382">
        <f t="shared" si="320"/>
        <v>0</v>
      </c>
      <c r="S283" s="382">
        <f t="shared" si="320"/>
        <v>0</v>
      </c>
      <c r="T283" s="382">
        <f t="shared" si="320"/>
        <v>0</v>
      </c>
      <c r="U283" s="382">
        <f t="shared" si="320"/>
        <v>0</v>
      </c>
      <c r="V283" s="413" t="e">
        <f t="shared" si="321"/>
        <v>#DIV/0!</v>
      </c>
      <c r="W283" s="387"/>
      <c r="X283" s="387"/>
    </row>
    <row r="284" spans="1:24" hidden="1" x14ac:dyDescent="0.25">
      <c r="A284" s="410" t="s">
        <v>536</v>
      </c>
      <c r="B284" s="415" t="s">
        <v>537</v>
      </c>
      <c r="C284" s="382"/>
      <c r="D284" s="382"/>
      <c r="E284" s="382"/>
      <c r="F284" s="382"/>
      <c r="G284" s="382"/>
      <c r="H284" s="382">
        <f>SUM(C284:G284)</f>
        <v>0</v>
      </c>
      <c r="I284" s="382"/>
      <c r="J284" s="382"/>
      <c r="K284" s="382"/>
      <c r="L284" s="382"/>
      <c r="M284" s="382"/>
      <c r="N284" s="382">
        <f>SUM(I284:M284)</f>
        <v>0</v>
      </c>
      <c r="O284" s="412" t="e">
        <f>+N284/H284*100</f>
        <v>#DIV/0!</v>
      </c>
      <c r="P284" s="382">
        <f>+C284-I284</f>
        <v>0</v>
      </c>
      <c r="Q284" s="382">
        <f>+D284-J284</f>
        <v>0</v>
      </c>
      <c r="R284" s="382">
        <f>+E284-K284</f>
        <v>0</v>
      </c>
      <c r="S284" s="382">
        <f t="shared" ref="S284:T284" si="322">+F284-L284</f>
        <v>0</v>
      </c>
      <c r="T284" s="382">
        <f t="shared" si="322"/>
        <v>0</v>
      </c>
      <c r="U284" s="382">
        <f t="shared" ref="U284" si="323">SUM(P284:T284)</f>
        <v>0</v>
      </c>
      <c r="V284" s="413" t="e">
        <f>+U284/H284*100</f>
        <v>#DIV/0!</v>
      </c>
      <c r="W284" s="387"/>
      <c r="X284" s="387"/>
    </row>
    <row r="285" spans="1:24" hidden="1" x14ac:dyDescent="0.25">
      <c r="A285" s="410"/>
      <c r="B285" s="415"/>
      <c r="C285" s="382"/>
      <c r="D285" s="382"/>
      <c r="E285" s="382"/>
      <c r="F285" s="382"/>
      <c r="G285" s="382"/>
      <c r="H285" s="382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3"/>
      <c r="W285" s="387"/>
      <c r="X285" s="387"/>
    </row>
    <row r="286" spans="1:24" s="387" customFormat="1" hidden="1" x14ac:dyDescent="0.25">
      <c r="A286" s="396" t="s">
        <v>538</v>
      </c>
      <c r="B286" s="397" t="s">
        <v>539</v>
      </c>
      <c r="C286" s="398">
        <f>+C288+C294</f>
        <v>0</v>
      </c>
      <c r="D286" s="398">
        <f t="shared" ref="D286:H286" si="324">+D288+D294</f>
        <v>0</v>
      </c>
      <c r="E286" s="398">
        <f t="shared" si="324"/>
        <v>0</v>
      </c>
      <c r="F286" s="398">
        <f t="shared" si="324"/>
        <v>0</v>
      </c>
      <c r="G286" s="398">
        <f t="shared" si="324"/>
        <v>0</v>
      </c>
      <c r="H286" s="398">
        <f t="shared" si="324"/>
        <v>0</v>
      </c>
      <c r="I286" s="398">
        <f>+I288+I294</f>
        <v>0</v>
      </c>
      <c r="J286" s="398">
        <f t="shared" ref="J286:N286" si="325">+J288+J294</f>
        <v>0</v>
      </c>
      <c r="K286" s="398">
        <f t="shared" si="325"/>
        <v>0</v>
      </c>
      <c r="L286" s="398">
        <f t="shared" si="325"/>
        <v>0</v>
      </c>
      <c r="M286" s="398">
        <f t="shared" si="325"/>
        <v>0</v>
      </c>
      <c r="N286" s="398">
        <f t="shared" si="325"/>
        <v>0</v>
      </c>
      <c r="O286" s="399" t="e">
        <f>+N286/H286*100</f>
        <v>#DIV/0!</v>
      </c>
      <c r="P286" s="398">
        <f>+P288+P294</f>
        <v>0</v>
      </c>
      <c r="Q286" s="398">
        <f t="shared" ref="Q286:U286" si="326">+Q288+Q294</f>
        <v>0</v>
      </c>
      <c r="R286" s="398">
        <f t="shared" si="326"/>
        <v>0</v>
      </c>
      <c r="S286" s="398">
        <f t="shared" si="326"/>
        <v>0</v>
      </c>
      <c r="T286" s="398">
        <f t="shared" si="326"/>
        <v>0</v>
      </c>
      <c r="U286" s="398">
        <f t="shared" si="326"/>
        <v>0</v>
      </c>
      <c r="V286" s="400" t="e">
        <f>+U286/H286*100</f>
        <v>#DIV/0!</v>
      </c>
    </row>
    <row r="287" spans="1:24" s="395" customFormat="1" hidden="1" x14ac:dyDescent="0.25">
      <c r="A287" s="376"/>
      <c r="B287" s="384"/>
      <c r="C287" s="381"/>
      <c r="D287" s="381"/>
      <c r="E287" s="381"/>
      <c r="F287" s="381"/>
      <c r="G287" s="381"/>
      <c r="H287" s="381"/>
      <c r="I287" s="381"/>
      <c r="J287" s="381"/>
      <c r="K287" s="381"/>
      <c r="L287" s="381"/>
      <c r="M287" s="381"/>
      <c r="N287" s="381"/>
      <c r="O287" s="381"/>
      <c r="P287" s="381"/>
      <c r="Q287" s="381"/>
      <c r="R287" s="381"/>
      <c r="S287" s="381"/>
      <c r="T287" s="381"/>
      <c r="U287" s="381"/>
      <c r="V287" s="425"/>
      <c r="W287" s="387"/>
      <c r="X287" s="387"/>
    </row>
    <row r="288" spans="1:24" s="387" customFormat="1" hidden="1" x14ac:dyDescent="0.25">
      <c r="A288" s="405" t="s">
        <v>540</v>
      </c>
      <c r="B288" s="406" t="s">
        <v>304</v>
      </c>
      <c r="C288" s="407">
        <f>+C290</f>
        <v>0</v>
      </c>
      <c r="D288" s="407">
        <f t="shared" ref="D288:H288" si="327">+D290</f>
        <v>0</v>
      </c>
      <c r="E288" s="407">
        <f t="shared" si="327"/>
        <v>0</v>
      </c>
      <c r="F288" s="407">
        <f t="shared" si="327"/>
        <v>0</v>
      </c>
      <c r="G288" s="407">
        <f t="shared" si="327"/>
        <v>0</v>
      </c>
      <c r="H288" s="407">
        <f t="shared" si="327"/>
        <v>0</v>
      </c>
      <c r="I288" s="407">
        <f>+I290</f>
        <v>0</v>
      </c>
      <c r="J288" s="407">
        <f t="shared" ref="J288:N288" si="328">+J290</f>
        <v>0</v>
      </c>
      <c r="K288" s="407">
        <f t="shared" si="328"/>
        <v>0</v>
      </c>
      <c r="L288" s="407">
        <f t="shared" si="328"/>
        <v>0</v>
      </c>
      <c r="M288" s="407">
        <f t="shared" si="328"/>
        <v>0</v>
      </c>
      <c r="N288" s="407">
        <f t="shared" si="328"/>
        <v>0</v>
      </c>
      <c r="O288" s="408" t="e">
        <f>+N288/H288*100</f>
        <v>#DIV/0!</v>
      </c>
      <c r="P288" s="407">
        <f>+P290</f>
        <v>0</v>
      </c>
      <c r="Q288" s="407">
        <f t="shared" ref="Q288:U288" si="329">+Q290</f>
        <v>0</v>
      </c>
      <c r="R288" s="407">
        <f t="shared" si="329"/>
        <v>0</v>
      </c>
      <c r="S288" s="407">
        <f t="shared" si="329"/>
        <v>0</v>
      </c>
      <c r="T288" s="407">
        <f t="shared" si="329"/>
        <v>0</v>
      </c>
      <c r="U288" s="407">
        <f t="shared" si="329"/>
        <v>0</v>
      </c>
      <c r="V288" s="409" t="e">
        <f t="shared" ref="V288" si="330">+U288/H288*100</f>
        <v>#DIV/0!</v>
      </c>
    </row>
    <row r="289" spans="1:24" s="395" customFormat="1" hidden="1" x14ac:dyDescent="0.25">
      <c r="A289" s="426"/>
      <c r="B289" s="427"/>
      <c r="C289" s="393"/>
      <c r="D289" s="393"/>
      <c r="E289" s="393"/>
      <c r="F289" s="393"/>
      <c r="G289" s="393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  <c r="T289" s="393"/>
      <c r="U289" s="393"/>
      <c r="V289" s="394"/>
      <c r="W289" s="387"/>
      <c r="X289" s="387"/>
    </row>
    <row r="290" spans="1:24" s="387" customFormat="1" hidden="1" x14ac:dyDescent="0.25">
      <c r="A290" s="401" t="s">
        <v>541</v>
      </c>
      <c r="B290" s="402" t="s">
        <v>287</v>
      </c>
      <c r="C290" s="403">
        <f>+C291</f>
        <v>0</v>
      </c>
      <c r="D290" s="403">
        <f t="shared" ref="D290:U291" si="331">+D291</f>
        <v>0</v>
      </c>
      <c r="E290" s="403">
        <f t="shared" si="331"/>
        <v>0</v>
      </c>
      <c r="F290" s="403">
        <f t="shared" si="331"/>
        <v>0</v>
      </c>
      <c r="G290" s="403">
        <f t="shared" si="331"/>
        <v>0</v>
      </c>
      <c r="H290" s="403">
        <f t="shared" si="331"/>
        <v>0</v>
      </c>
      <c r="I290" s="403">
        <f>+I291</f>
        <v>0</v>
      </c>
      <c r="J290" s="403">
        <f t="shared" si="331"/>
        <v>0</v>
      </c>
      <c r="K290" s="403">
        <f t="shared" si="331"/>
        <v>0</v>
      </c>
      <c r="L290" s="403">
        <f t="shared" si="331"/>
        <v>0</v>
      </c>
      <c r="M290" s="403">
        <f t="shared" si="331"/>
        <v>0</v>
      </c>
      <c r="N290" s="403">
        <f t="shared" si="331"/>
        <v>0</v>
      </c>
      <c r="O290" s="385" t="e">
        <f>+N290/H290*100</f>
        <v>#DIV/0!</v>
      </c>
      <c r="P290" s="403">
        <f>+P291</f>
        <v>0</v>
      </c>
      <c r="Q290" s="403">
        <f t="shared" si="331"/>
        <v>0</v>
      </c>
      <c r="R290" s="403">
        <f t="shared" si="331"/>
        <v>0</v>
      </c>
      <c r="S290" s="403">
        <f t="shared" si="331"/>
        <v>0</v>
      </c>
      <c r="T290" s="403">
        <f t="shared" si="331"/>
        <v>0</v>
      </c>
      <c r="U290" s="403">
        <f t="shared" si="331"/>
        <v>0</v>
      </c>
      <c r="V290" s="386" t="e">
        <f t="shared" ref="V290:V291" si="332">+U290/H290*100</f>
        <v>#DIV/0!</v>
      </c>
    </row>
    <row r="291" spans="1:24" ht="31.5" hidden="1" x14ac:dyDescent="0.25">
      <c r="A291" s="410" t="s">
        <v>10</v>
      </c>
      <c r="B291" s="411" t="s">
        <v>11</v>
      </c>
      <c r="C291" s="382">
        <f>+C292</f>
        <v>0</v>
      </c>
      <c r="D291" s="382">
        <f t="shared" si="331"/>
        <v>0</v>
      </c>
      <c r="E291" s="382">
        <f t="shared" si="331"/>
        <v>0</v>
      </c>
      <c r="F291" s="382">
        <f t="shared" si="331"/>
        <v>0</v>
      </c>
      <c r="G291" s="382">
        <f t="shared" si="331"/>
        <v>0</v>
      </c>
      <c r="H291" s="382">
        <f t="shared" si="331"/>
        <v>0</v>
      </c>
      <c r="I291" s="382">
        <f>+I292</f>
        <v>0</v>
      </c>
      <c r="J291" s="382">
        <f t="shared" si="331"/>
        <v>0</v>
      </c>
      <c r="K291" s="382">
        <f t="shared" si="331"/>
        <v>0</v>
      </c>
      <c r="L291" s="382">
        <f t="shared" si="331"/>
        <v>0</v>
      </c>
      <c r="M291" s="382">
        <f t="shared" si="331"/>
        <v>0</v>
      </c>
      <c r="N291" s="382">
        <f t="shared" si="331"/>
        <v>0</v>
      </c>
      <c r="O291" s="417" t="e">
        <f>+N291/H291*100</f>
        <v>#DIV/0!</v>
      </c>
      <c r="P291" s="382">
        <f>+P292</f>
        <v>0</v>
      </c>
      <c r="Q291" s="382">
        <f t="shared" si="331"/>
        <v>0</v>
      </c>
      <c r="R291" s="382">
        <f t="shared" si="331"/>
        <v>0</v>
      </c>
      <c r="S291" s="382">
        <f t="shared" si="331"/>
        <v>0</v>
      </c>
      <c r="T291" s="382">
        <f t="shared" si="331"/>
        <v>0</v>
      </c>
      <c r="U291" s="382">
        <f t="shared" si="331"/>
        <v>0</v>
      </c>
      <c r="V291" s="413" t="e">
        <f t="shared" si="332"/>
        <v>#DIV/0!</v>
      </c>
      <c r="W291" s="387"/>
      <c r="X291" s="387"/>
    </row>
    <row r="292" spans="1:24" hidden="1" x14ac:dyDescent="0.25">
      <c r="A292" s="410" t="s">
        <v>542</v>
      </c>
      <c r="B292" s="415" t="s">
        <v>543</v>
      </c>
      <c r="C292" s="382"/>
      <c r="D292" s="382"/>
      <c r="E292" s="382"/>
      <c r="F292" s="382"/>
      <c r="G292" s="382"/>
      <c r="H292" s="382">
        <f>SUM(C292:G292)</f>
        <v>0</v>
      </c>
      <c r="I292" s="382"/>
      <c r="J292" s="382"/>
      <c r="K292" s="382"/>
      <c r="L292" s="382"/>
      <c r="M292" s="382"/>
      <c r="N292" s="382">
        <f>SUM(I292:M292)</f>
        <v>0</v>
      </c>
      <c r="O292" s="412" t="e">
        <f>+N292/H292*100</f>
        <v>#DIV/0!</v>
      </c>
      <c r="P292" s="382">
        <f>+C292-I292</f>
        <v>0</v>
      </c>
      <c r="Q292" s="382">
        <f>+D292-J292</f>
        <v>0</v>
      </c>
      <c r="R292" s="382">
        <f>+E292-K292</f>
        <v>0</v>
      </c>
      <c r="S292" s="382">
        <f t="shared" ref="S292:T292" si="333">+F292-L292</f>
        <v>0</v>
      </c>
      <c r="T292" s="382">
        <f t="shared" si="333"/>
        <v>0</v>
      </c>
      <c r="U292" s="382">
        <f t="shared" ref="U292" si="334">SUM(P292:T292)</f>
        <v>0</v>
      </c>
      <c r="V292" s="413" t="e">
        <f>+U292/H292*100</f>
        <v>#DIV/0!</v>
      </c>
      <c r="W292" s="387"/>
      <c r="X292" s="387"/>
    </row>
    <row r="293" spans="1:24" hidden="1" x14ac:dyDescent="0.25">
      <c r="A293" s="410"/>
      <c r="B293" s="415"/>
      <c r="C293" s="382"/>
      <c r="D293" s="382"/>
      <c r="E293" s="382"/>
      <c r="F293" s="382"/>
      <c r="G293" s="382"/>
      <c r="H293" s="382"/>
      <c r="I293" s="382"/>
      <c r="J293" s="382"/>
      <c r="K293" s="382"/>
      <c r="L293" s="382"/>
      <c r="M293" s="382"/>
      <c r="N293" s="382"/>
      <c r="O293" s="382"/>
      <c r="P293" s="382"/>
      <c r="Q293" s="382"/>
      <c r="R293" s="382"/>
      <c r="S293" s="382"/>
      <c r="T293" s="382"/>
      <c r="U293" s="382"/>
      <c r="V293" s="383"/>
      <c r="W293" s="387"/>
      <c r="X293" s="387"/>
    </row>
    <row r="294" spans="1:24" s="387" customFormat="1" hidden="1" x14ac:dyDescent="0.25">
      <c r="A294" s="405" t="s">
        <v>544</v>
      </c>
      <c r="B294" s="406" t="s">
        <v>528</v>
      </c>
      <c r="C294" s="407">
        <f>+C296</f>
        <v>0</v>
      </c>
      <c r="D294" s="407">
        <f t="shared" ref="D294:H294" si="335">+D296</f>
        <v>0</v>
      </c>
      <c r="E294" s="407">
        <f t="shared" si="335"/>
        <v>0</v>
      </c>
      <c r="F294" s="407">
        <f t="shared" si="335"/>
        <v>0</v>
      </c>
      <c r="G294" s="407">
        <f t="shared" si="335"/>
        <v>0</v>
      </c>
      <c r="H294" s="407">
        <f t="shared" si="335"/>
        <v>0</v>
      </c>
      <c r="I294" s="407">
        <f>+I296</f>
        <v>0</v>
      </c>
      <c r="J294" s="407">
        <f t="shared" ref="J294:N294" si="336">+J296</f>
        <v>0</v>
      </c>
      <c r="K294" s="407">
        <f t="shared" si="336"/>
        <v>0</v>
      </c>
      <c r="L294" s="407">
        <f t="shared" si="336"/>
        <v>0</v>
      </c>
      <c r="M294" s="407">
        <f t="shared" si="336"/>
        <v>0</v>
      </c>
      <c r="N294" s="407">
        <f t="shared" si="336"/>
        <v>0</v>
      </c>
      <c r="O294" s="408" t="e">
        <f>+N294/H294*100</f>
        <v>#DIV/0!</v>
      </c>
      <c r="P294" s="407">
        <f>+P296</f>
        <v>0</v>
      </c>
      <c r="Q294" s="407">
        <f t="shared" ref="Q294:U294" si="337">+Q296</f>
        <v>0</v>
      </c>
      <c r="R294" s="407">
        <f t="shared" si="337"/>
        <v>0</v>
      </c>
      <c r="S294" s="407">
        <f t="shared" si="337"/>
        <v>0</v>
      </c>
      <c r="T294" s="407">
        <f t="shared" si="337"/>
        <v>0</v>
      </c>
      <c r="U294" s="407">
        <f t="shared" si="337"/>
        <v>0</v>
      </c>
      <c r="V294" s="409" t="e">
        <f t="shared" ref="V294" si="338">+U294/H294*100</f>
        <v>#DIV/0!</v>
      </c>
    </row>
    <row r="295" spans="1:24" s="395" customFormat="1" hidden="1" x14ac:dyDescent="0.25">
      <c r="A295" s="426"/>
      <c r="B295" s="427"/>
      <c r="C295" s="393"/>
      <c r="D295" s="393"/>
      <c r="E295" s="393"/>
      <c r="F295" s="393"/>
      <c r="G295" s="393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  <c r="T295" s="393"/>
      <c r="U295" s="393"/>
      <c r="V295" s="394"/>
      <c r="W295" s="387"/>
      <c r="X295" s="387"/>
    </row>
    <row r="296" spans="1:24" s="387" customFormat="1" hidden="1" x14ac:dyDescent="0.25">
      <c r="A296" s="401" t="s">
        <v>545</v>
      </c>
      <c r="B296" s="402" t="s">
        <v>530</v>
      </c>
      <c r="C296" s="403">
        <f>+C297</f>
        <v>0</v>
      </c>
      <c r="D296" s="403">
        <f t="shared" ref="D296:U297" si="339">+D297</f>
        <v>0</v>
      </c>
      <c r="E296" s="403">
        <f t="shared" si="339"/>
        <v>0</v>
      </c>
      <c r="F296" s="403">
        <f t="shared" si="339"/>
        <v>0</v>
      </c>
      <c r="G296" s="403">
        <f t="shared" si="339"/>
        <v>0</v>
      </c>
      <c r="H296" s="403">
        <f t="shared" si="339"/>
        <v>0</v>
      </c>
      <c r="I296" s="403">
        <f>+I297</f>
        <v>0</v>
      </c>
      <c r="J296" s="403">
        <f t="shared" si="339"/>
        <v>0</v>
      </c>
      <c r="K296" s="403">
        <f t="shared" si="339"/>
        <v>0</v>
      </c>
      <c r="L296" s="403">
        <f t="shared" si="339"/>
        <v>0</v>
      </c>
      <c r="M296" s="403">
        <f t="shared" si="339"/>
        <v>0</v>
      </c>
      <c r="N296" s="403">
        <f t="shared" si="339"/>
        <v>0</v>
      </c>
      <c r="O296" s="385" t="e">
        <f>+N296/H296*100</f>
        <v>#DIV/0!</v>
      </c>
      <c r="P296" s="403">
        <f>+P297</f>
        <v>0</v>
      </c>
      <c r="Q296" s="403">
        <f t="shared" si="339"/>
        <v>0</v>
      </c>
      <c r="R296" s="403">
        <f t="shared" si="339"/>
        <v>0</v>
      </c>
      <c r="S296" s="403">
        <f t="shared" si="339"/>
        <v>0</v>
      </c>
      <c r="T296" s="403">
        <f t="shared" si="339"/>
        <v>0</v>
      </c>
      <c r="U296" s="403">
        <f t="shared" si="339"/>
        <v>0</v>
      </c>
      <c r="V296" s="386" t="e">
        <f t="shared" ref="V296:V297" si="340">+U296/H296*100</f>
        <v>#DIV/0!</v>
      </c>
    </row>
    <row r="297" spans="1:24" ht="31.5" hidden="1" x14ac:dyDescent="0.25">
      <c r="A297" s="410" t="s">
        <v>10</v>
      </c>
      <c r="B297" s="411" t="s">
        <v>11</v>
      </c>
      <c r="C297" s="382">
        <f>+C298</f>
        <v>0</v>
      </c>
      <c r="D297" s="382">
        <f t="shared" si="339"/>
        <v>0</v>
      </c>
      <c r="E297" s="382">
        <f t="shared" si="339"/>
        <v>0</v>
      </c>
      <c r="F297" s="382">
        <f t="shared" si="339"/>
        <v>0</v>
      </c>
      <c r="G297" s="382">
        <f t="shared" si="339"/>
        <v>0</v>
      </c>
      <c r="H297" s="382">
        <f t="shared" si="339"/>
        <v>0</v>
      </c>
      <c r="I297" s="382">
        <f>+I298</f>
        <v>0</v>
      </c>
      <c r="J297" s="382">
        <f t="shared" si="339"/>
        <v>0</v>
      </c>
      <c r="K297" s="382">
        <f t="shared" si="339"/>
        <v>0</v>
      </c>
      <c r="L297" s="382">
        <f t="shared" si="339"/>
        <v>0</v>
      </c>
      <c r="M297" s="382">
        <f t="shared" si="339"/>
        <v>0</v>
      </c>
      <c r="N297" s="382">
        <f t="shared" si="339"/>
        <v>0</v>
      </c>
      <c r="O297" s="417" t="e">
        <f>+N297/H297*100</f>
        <v>#DIV/0!</v>
      </c>
      <c r="P297" s="382">
        <f>+P298</f>
        <v>0</v>
      </c>
      <c r="Q297" s="382">
        <f t="shared" si="339"/>
        <v>0</v>
      </c>
      <c r="R297" s="382">
        <f t="shared" si="339"/>
        <v>0</v>
      </c>
      <c r="S297" s="382">
        <f t="shared" si="339"/>
        <v>0</v>
      </c>
      <c r="T297" s="382">
        <f t="shared" si="339"/>
        <v>0</v>
      </c>
      <c r="U297" s="382">
        <f t="shared" si="339"/>
        <v>0</v>
      </c>
      <c r="V297" s="413" t="e">
        <f t="shared" si="340"/>
        <v>#DIV/0!</v>
      </c>
      <c r="W297" s="387"/>
      <c r="X297" s="387"/>
    </row>
    <row r="298" spans="1:24" hidden="1" x14ac:dyDescent="0.25">
      <c r="A298" s="410" t="s">
        <v>542</v>
      </c>
      <c r="B298" s="415" t="s">
        <v>543</v>
      </c>
      <c r="C298" s="382"/>
      <c r="D298" s="382"/>
      <c r="E298" s="382"/>
      <c r="F298" s="382"/>
      <c r="G298" s="382"/>
      <c r="H298" s="382">
        <f>SUM(C298:G298)</f>
        <v>0</v>
      </c>
      <c r="I298" s="382"/>
      <c r="J298" s="382"/>
      <c r="K298" s="382"/>
      <c r="L298" s="382"/>
      <c r="M298" s="382"/>
      <c r="N298" s="382">
        <f>SUM(I298:M298)</f>
        <v>0</v>
      </c>
      <c r="O298" s="412" t="e">
        <f>+N298/H298*100</f>
        <v>#DIV/0!</v>
      </c>
      <c r="P298" s="382">
        <f>+C298-I298</f>
        <v>0</v>
      </c>
      <c r="Q298" s="382">
        <f>+D298-J298</f>
        <v>0</v>
      </c>
      <c r="R298" s="382">
        <f>+E298-K298</f>
        <v>0</v>
      </c>
      <c r="S298" s="382">
        <f t="shared" ref="S298:T298" si="341">+F298-L298</f>
        <v>0</v>
      </c>
      <c r="T298" s="382">
        <f t="shared" si="341"/>
        <v>0</v>
      </c>
      <c r="U298" s="382">
        <f t="shared" ref="U298" si="342">SUM(P298:T298)</f>
        <v>0</v>
      </c>
      <c r="V298" s="413" t="e">
        <f>+U298/H298*100</f>
        <v>#DIV/0!</v>
      </c>
      <c r="W298" s="387"/>
      <c r="X298" s="387"/>
    </row>
    <row r="299" spans="1:24" hidden="1" x14ac:dyDescent="0.25">
      <c r="A299" s="410"/>
      <c r="B299" s="415"/>
      <c r="C299" s="382"/>
      <c r="D299" s="382"/>
      <c r="E299" s="382"/>
      <c r="F299" s="382"/>
      <c r="G299" s="382"/>
      <c r="H299" s="382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2"/>
      <c r="T299" s="382"/>
      <c r="U299" s="382"/>
      <c r="V299" s="383"/>
      <c r="W299" s="387"/>
      <c r="X299" s="387"/>
    </row>
    <row r="300" spans="1:24" s="387" customFormat="1" hidden="1" x14ac:dyDescent="0.25">
      <c r="A300" s="396" t="s">
        <v>546</v>
      </c>
      <c r="B300" s="397" t="s">
        <v>547</v>
      </c>
      <c r="C300" s="398">
        <f>+C302</f>
        <v>0</v>
      </c>
      <c r="D300" s="398">
        <f t="shared" ref="D300:H300" si="343">+D302</f>
        <v>0</v>
      </c>
      <c r="E300" s="398">
        <f t="shared" si="343"/>
        <v>0</v>
      </c>
      <c r="F300" s="398">
        <f t="shared" si="343"/>
        <v>0</v>
      </c>
      <c r="G300" s="398">
        <f t="shared" si="343"/>
        <v>0</v>
      </c>
      <c r="H300" s="398">
        <f t="shared" si="343"/>
        <v>0</v>
      </c>
      <c r="I300" s="398">
        <f>+I302</f>
        <v>0</v>
      </c>
      <c r="J300" s="398">
        <f t="shared" ref="J300:N300" si="344">+J302</f>
        <v>0</v>
      </c>
      <c r="K300" s="398">
        <f t="shared" si="344"/>
        <v>0</v>
      </c>
      <c r="L300" s="398">
        <f t="shared" si="344"/>
        <v>0</v>
      </c>
      <c r="M300" s="398">
        <f t="shared" si="344"/>
        <v>0</v>
      </c>
      <c r="N300" s="398">
        <f t="shared" si="344"/>
        <v>0</v>
      </c>
      <c r="O300" s="399" t="e">
        <f>+N300/H300*100</f>
        <v>#DIV/0!</v>
      </c>
      <c r="P300" s="398">
        <f>+P302</f>
        <v>0</v>
      </c>
      <c r="Q300" s="398">
        <f t="shared" ref="Q300:U300" si="345">+Q302</f>
        <v>0</v>
      </c>
      <c r="R300" s="398">
        <f t="shared" si="345"/>
        <v>0</v>
      </c>
      <c r="S300" s="398">
        <f t="shared" si="345"/>
        <v>0</v>
      </c>
      <c r="T300" s="398">
        <f t="shared" si="345"/>
        <v>0</v>
      </c>
      <c r="U300" s="398">
        <f t="shared" si="345"/>
        <v>0</v>
      </c>
      <c r="V300" s="400" t="e">
        <f>+U300/H300*100</f>
        <v>#DIV/0!</v>
      </c>
    </row>
    <row r="301" spans="1:24" s="395" customFormat="1" hidden="1" x14ac:dyDescent="0.25">
      <c r="A301" s="376"/>
      <c r="B301" s="384"/>
      <c r="C301" s="381"/>
      <c r="D301" s="381"/>
      <c r="E301" s="381"/>
      <c r="F301" s="381"/>
      <c r="G301" s="381"/>
      <c r="H301" s="381"/>
      <c r="I301" s="381"/>
      <c r="J301" s="381"/>
      <c r="K301" s="381"/>
      <c r="L301" s="381"/>
      <c r="M301" s="381"/>
      <c r="N301" s="381"/>
      <c r="O301" s="381"/>
      <c r="P301" s="381"/>
      <c r="Q301" s="381"/>
      <c r="R301" s="381"/>
      <c r="S301" s="381"/>
      <c r="T301" s="381"/>
      <c r="U301" s="381"/>
      <c r="V301" s="425"/>
      <c r="W301" s="387"/>
      <c r="X301" s="387"/>
    </row>
    <row r="302" spans="1:24" s="387" customFormat="1" hidden="1" x14ac:dyDescent="0.25">
      <c r="A302" s="405" t="s">
        <v>548</v>
      </c>
      <c r="B302" s="406" t="s">
        <v>528</v>
      </c>
      <c r="C302" s="407">
        <f>+C304</f>
        <v>0</v>
      </c>
      <c r="D302" s="407">
        <f t="shared" ref="D302:H302" si="346">+D304</f>
        <v>0</v>
      </c>
      <c r="E302" s="407">
        <f t="shared" si="346"/>
        <v>0</v>
      </c>
      <c r="F302" s="407">
        <f t="shared" si="346"/>
        <v>0</v>
      </c>
      <c r="G302" s="407">
        <f t="shared" si="346"/>
        <v>0</v>
      </c>
      <c r="H302" s="407">
        <f t="shared" si="346"/>
        <v>0</v>
      </c>
      <c r="I302" s="407">
        <f>+I304</f>
        <v>0</v>
      </c>
      <c r="J302" s="407">
        <f t="shared" ref="J302:N302" si="347">+J304</f>
        <v>0</v>
      </c>
      <c r="K302" s="407">
        <f t="shared" si="347"/>
        <v>0</v>
      </c>
      <c r="L302" s="407">
        <f t="shared" si="347"/>
        <v>0</v>
      </c>
      <c r="M302" s="407">
        <f t="shared" si="347"/>
        <v>0</v>
      </c>
      <c r="N302" s="407">
        <f t="shared" si="347"/>
        <v>0</v>
      </c>
      <c r="O302" s="408" t="e">
        <f>+N302/H302*100</f>
        <v>#DIV/0!</v>
      </c>
      <c r="P302" s="407">
        <f>+P304</f>
        <v>0</v>
      </c>
      <c r="Q302" s="407">
        <f t="shared" ref="Q302:U302" si="348">+Q304</f>
        <v>0</v>
      </c>
      <c r="R302" s="407">
        <f t="shared" si="348"/>
        <v>0</v>
      </c>
      <c r="S302" s="407">
        <f t="shared" si="348"/>
        <v>0</v>
      </c>
      <c r="T302" s="407">
        <f t="shared" si="348"/>
        <v>0</v>
      </c>
      <c r="U302" s="407">
        <f t="shared" si="348"/>
        <v>0</v>
      </c>
      <c r="V302" s="409" t="e">
        <f t="shared" ref="V302" si="349">+U302/H302*100</f>
        <v>#DIV/0!</v>
      </c>
    </row>
    <row r="303" spans="1:24" s="395" customFormat="1" hidden="1" x14ac:dyDescent="0.25">
      <c r="A303" s="426"/>
      <c r="B303" s="427"/>
      <c r="C303" s="393"/>
      <c r="D303" s="393"/>
      <c r="E303" s="393"/>
      <c r="F303" s="393"/>
      <c r="G303" s="39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  <c r="T303" s="393"/>
      <c r="U303" s="393"/>
      <c r="V303" s="394"/>
      <c r="W303" s="387"/>
      <c r="X303" s="387"/>
    </row>
    <row r="304" spans="1:24" s="387" customFormat="1" hidden="1" x14ac:dyDescent="0.25">
      <c r="A304" s="401" t="s">
        <v>549</v>
      </c>
      <c r="B304" s="402" t="s">
        <v>550</v>
      </c>
      <c r="C304" s="403">
        <f>+C305</f>
        <v>0</v>
      </c>
      <c r="D304" s="403">
        <f t="shared" ref="D304:U304" si="350">+D305</f>
        <v>0</v>
      </c>
      <c r="E304" s="403">
        <f t="shared" si="350"/>
        <v>0</v>
      </c>
      <c r="F304" s="403">
        <f t="shared" si="350"/>
        <v>0</v>
      </c>
      <c r="G304" s="403">
        <f t="shared" si="350"/>
        <v>0</v>
      </c>
      <c r="H304" s="403">
        <f t="shared" si="350"/>
        <v>0</v>
      </c>
      <c r="I304" s="403">
        <f>+I305</f>
        <v>0</v>
      </c>
      <c r="J304" s="403">
        <f t="shared" si="350"/>
        <v>0</v>
      </c>
      <c r="K304" s="403">
        <f t="shared" si="350"/>
        <v>0</v>
      </c>
      <c r="L304" s="403">
        <f t="shared" si="350"/>
        <v>0</v>
      </c>
      <c r="M304" s="403">
        <f t="shared" si="350"/>
        <v>0</v>
      </c>
      <c r="N304" s="403">
        <f t="shared" si="350"/>
        <v>0</v>
      </c>
      <c r="O304" s="385" t="e">
        <f>+N304/H304*100</f>
        <v>#DIV/0!</v>
      </c>
      <c r="P304" s="403">
        <f>+P305</f>
        <v>0</v>
      </c>
      <c r="Q304" s="403">
        <f t="shared" si="350"/>
        <v>0</v>
      </c>
      <c r="R304" s="403">
        <f t="shared" si="350"/>
        <v>0</v>
      </c>
      <c r="S304" s="403">
        <f t="shared" si="350"/>
        <v>0</v>
      </c>
      <c r="T304" s="403">
        <f t="shared" si="350"/>
        <v>0</v>
      </c>
      <c r="U304" s="403">
        <f t="shared" si="350"/>
        <v>0</v>
      </c>
      <c r="V304" s="386" t="e">
        <f t="shared" ref="V304:V305" si="351">+U304/H304*100</f>
        <v>#DIV/0!</v>
      </c>
    </row>
    <row r="305" spans="1:24" ht="31.5" hidden="1" x14ac:dyDescent="0.25">
      <c r="A305" s="410" t="s">
        <v>10</v>
      </c>
      <c r="B305" s="411" t="s">
        <v>11</v>
      </c>
      <c r="C305" s="382">
        <f>+C306</f>
        <v>0</v>
      </c>
      <c r="D305" s="382"/>
      <c r="E305" s="382"/>
      <c r="F305" s="382"/>
      <c r="G305" s="382"/>
      <c r="H305" s="382">
        <f>+H306</f>
        <v>0</v>
      </c>
      <c r="I305" s="382">
        <f>+I306</f>
        <v>0</v>
      </c>
      <c r="J305" s="382"/>
      <c r="K305" s="382"/>
      <c r="L305" s="382"/>
      <c r="M305" s="382"/>
      <c r="N305" s="382">
        <f>+N306</f>
        <v>0</v>
      </c>
      <c r="O305" s="417" t="e">
        <f>+N305/H305*100</f>
        <v>#DIV/0!</v>
      </c>
      <c r="P305" s="382">
        <f>+P306</f>
        <v>0</v>
      </c>
      <c r="Q305" s="382"/>
      <c r="R305" s="382"/>
      <c r="S305" s="382"/>
      <c r="T305" s="382"/>
      <c r="U305" s="382">
        <f>+U306</f>
        <v>0</v>
      </c>
      <c r="V305" s="413" t="e">
        <f t="shared" si="351"/>
        <v>#DIV/0!</v>
      </c>
      <c r="W305" s="387"/>
      <c r="X305" s="387"/>
    </row>
    <row r="306" spans="1:24" hidden="1" x14ac:dyDescent="0.25">
      <c r="A306" s="410" t="s">
        <v>551</v>
      </c>
      <c r="B306" s="415" t="s">
        <v>552</v>
      </c>
      <c r="C306" s="382"/>
      <c r="D306" s="382"/>
      <c r="E306" s="382"/>
      <c r="F306" s="382"/>
      <c r="G306" s="382"/>
      <c r="H306" s="382">
        <f>SUM(C306:G306)</f>
        <v>0</v>
      </c>
      <c r="I306" s="382"/>
      <c r="J306" s="382"/>
      <c r="K306" s="382"/>
      <c r="L306" s="382"/>
      <c r="M306" s="382"/>
      <c r="N306" s="382">
        <f>SUM(I306:M306)</f>
        <v>0</v>
      </c>
      <c r="O306" s="412" t="e">
        <f>+N306/H306*100</f>
        <v>#DIV/0!</v>
      </c>
      <c r="P306" s="382">
        <f>+C306-I306</f>
        <v>0</v>
      </c>
      <c r="Q306" s="382">
        <f>+D306-J306</f>
        <v>0</v>
      </c>
      <c r="R306" s="382">
        <f>+E306-K306</f>
        <v>0</v>
      </c>
      <c r="S306" s="382">
        <f t="shared" ref="S306:T306" si="352">+F306-L306</f>
        <v>0</v>
      </c>
      <c r="T306" s="382">
        <f t="shared" si="352"/>
        <v>0</v>
      </c>
      <c r="U306" s="382">
        <f t="shared" ref="U306" si="353">SUM(P306:T306)</f>
        <v>0</v>
      </c>
      <c r="V306" s="413" t="e">
        <f>+U306/H306*100</f>
        <v>#DIV/0!</v>
      </c>
      <c r="W306" s="387"/>
      <c r="X306" s="387"/>
    </row>
    <row r="307" spans="1:24" hidden="1" x14ac:dyDescent="0.25">
      <c r="A307" s="410"/>
      <c r="B307" s="415"/>
      <c r="C307" s="382"/>
      <c r="D307" s="382"/>
      <c r="E307" s="382"/>
      <c r="F307" s="382"/>
      <c r="G307" s="382"/>
      <c r="H307" s="382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2"/>
      <c r="T307" s="382"/>
      <c r="U307" s="382"/>
      <c r="V307" s="383"/>
      <c r="W307" s="387"/>
      <c r="X307" s="387"/>
    </row>
    <row r="308" spans="1:24" s="387" customFormat="1" ht="31.5" x14ac:dyDescent="0.25">
      <c r="A308" s="388" t="s">
        <v>265</v>
      </c>
      <c r="B308" s="389" t="s">
        <v>266</v>
      </c>
      <c r="C308" s="390" t="e">
        <f>+C310+C327+C393</f>
        <v>#REF!</v>
      </c>
      <c r="D308" s="390">
        <f t="shared" ref="D308:H308" si="354">+D310+D327+D393</f>
        <v>0</v>
      </c>
      <c r="E308" s="390" t="e">
        <f t="shared" si="354"/>
        <v>#REF!</v>
      </c>
      <c r="F308" s="390">
        <f t="shared" si="354"/>
        <v>0</v>
      </c>
      <c r="G308" s="390">
        <f t="shared" si="354"/>
        <v>0</v>
      </c>
      <c r="H308" s="390" t="e">
        <f t="shared" si="354"/>
        <v>#REF!</v>
      </c>
      <c r="I308" s="390" t="e">
        <f>+I310+I327+I393</f>
        <v>#REF!</v>
      </c>
      <c r="J308" s="390">
        <f t="shared" ref="J308:M308" si="355">+J310+J327+J393</f>
        <v>0</v>
      </c>
      <c r="K308" s="390" t="e">
        <f t="shared" si="355"/>
        <v>#REF!</v>
      </c>
      <c r="L308" s="390">
        <f t="shared" si="355"/>
        <v>0</v>
      </c>
      <c r="M308" s="390">
        <f t="shared" si="355"/>
        <v>0</v>
      </c>
      <c r="N308" s="390" t="e">
        <f>+N310+N327+N393</f>
        <v>#REF!</v>
      </c>
      <c r="O308" s="591" t="e">
        <f>+N308/H308*100</f>
        <v>#REF!</v>
      </c>
      <c r="P308" s="390" t="e">
        <f>+P310+P327+P393</f>
        <v>#REF!</v>
      </c>
      <c r="Q308" s="390">
        <f t="shared" ref="Q308:T308" si="356">+Q310+Q327+Q393</f>
        <v>0</v>
      </c>
      <c r="R308" s="390" t="e">
        <f t="shared" si="356"/>
        <v>#REF!</v>
      </c>
      <c r="S308" s="390">
        <f t="shared" si="356"/>
        <v>0</v>
      </c>
      <c r="T308" s="390">
        <f t="shared" si="356"/>
        <v>0</v>
      </c>
      <c r="U308" s="390" t="e">
        <f>+U310+U327+U393</f>
        <v>#REF!</v>
      </c>
      <c r="V308" s="432" t="e">
        <f>+U308/H308*100</f>
        <v>#REF!</v>
      </c>
    </row>
    <row r="309" spans="1:24" s="395" customFormat="1" x14ac:dyDescent="0.25">
      <c r="A309" s="376"/>
      <c r="B309" s="384"/>
      <c r="C309" s="381"/>
      <c r="D309" s="381"/>
      <c r="E309" s="381"/>
      <c r="F309" s="381"/>
      <c r="G309" s="381"/>
      <c r="H309" s="381"/>
      <c r="I309" s="381"/>
      <c r="J309" s="381"/>
      <c r="K309" s="381"/>
      <c r="L309" s="381"/>
      <c r="M309" s="381"/>
      <c r="N309" s="381"/>
      <c r="O309" s="393"/>
      <c r="P309" s="381"/>
      <c r="Q309" s="381"/>
      <c r="R309" s="381"/>
      <c r="S309" s="381"/>
      <c r="T309" s="381"/>
      <c r="U309" s="381"/>
      <c r="V309" s="394"/>
      <c r="W309" s="387"/>
      <c r="X309" s="387"/>
    </row>
    <row r="310" spans="1:24" s="387" customFormat="1" x14ac:dyDescent="0.25">
      <c r="A310" s="396" t="s">
        <v>553</v>
      </c>
      <c r="B310" s="397" t="s">
        <v>52</v>
      </c>
      <c r="C310" s="398">
        <f>+C312</f>
        <v>0</v>
      </c>
      <c r="D310" s="398">
        <f t="shared" ref="D310:H310" si="357">+D312</f>
        <v>0</v>
      </c>
      <c r="E310" s="398" t="e">
        <f t="shared" si="357"/>
        <v>#REF!</v>
      </c>
      <c r="F310" s="398">
        <f t="shared" si="357"/>
        <v>0</v>
      </c>
      <c r="G310" s="398">
        <f t="shared" si="357"/>
        <v>0</v>
      </c>
      <c r="H310" s="398" t="e">
        <f t="shared" si="357"/>
        <v>#REF!</v>
      </c>
      <c r="I310" s="398">
        <f>+I312</f>
        <v>0</v>
      </c>
      <c r="J310" s="398">
        <f t="shared" ref="J310:N310" si="358">+J312</f>
        <v>0</v>
      </c>
      <c r="K310" s="398" t="e">
        <f t="shared" si="358"/>
        <v>#REF!</v>
      </c>
      <c r="L310" s="398">
        <f t="shared" si="358"/>
        <v>0</v>
      </c>
      <c r="M310" s="398">
        <f t="shared" si="358"/>
        <v>0</v>
      </c>
      <c r="N310" s="398" t="e">
        <f t="shared" si="358"/>
        <v>#REF!</v>
      </c>
      <c r="O310" s="399" t="e">
        <f>+N310/H310*100</f>
        <v>#REF!</v>
      </c>
      <c r="P310" s="398">
        <f>+P312</f>
        <v>0</v>
      </c>
      <c r="Q310" s="398">
        <f t="shared" ref="Q310:U310" si="359">+Q312</f>
        <v>0</v>
      </c>
      <c r="R310" s="398" t="e">
        <f t="shared" si="359"/>
        <v>#REF!</v>
      </c>
      <c r="S310" s="398">
        <f t="shared" si="359"/>
        <v>0</v>
      </c>
      <c r="T310" s="398">
        <f t="shared" si="359"/>
        <v>0</v>
      </c>
      <c r="U310" s="398" t="e">
        <f t="shared" si="359"/>
        <v>#REF!</v>
      </c>
      <c r="V310" s="400" t="e">
        <f>+U310/H310*100</f>
        <v>#REF!</v>
      </c>
    </row>
    <row r="311" spans="1:24" s="395" customFormat="1" x14ac:dyDescent="0.25">
      <c r="A311" s="376"/>
      <c r="B311" s="384"/>
      <c r="C311" s="381"/>
      <c r="D311" s="381"/>
      <c r="E311" s="381"/>
      <c r="F311" s="381"/>
      <c r="G311" s="381"/>
      <c r="H311" s="381"/>
      <c r="I311" s="381"/>
      <c r="J311" s="381"/>
      <c r="K311" s="381"/>
      <c r="L311" s="381"/>
      <c r="M311" s="381"/>
      <c r="N311" s="381"/>
      <c r="O311" s="393"/>
      <c r="P311" s="381"/>
      <c r="Q311" s="381"/>
      <c r="R311" s="381"/>
      <c r="S311" s="381"/>
      <c r="T311" s="381"/>
      <c r="U311" s="381"/>
      <c r="V311" s="394"/>
      <c r="W311" s="387"/>
      <c r="X311" s="387"/>
    </row>
    <row r="312" spans="1:24" s="387" customFormat="1" x14ac:dyDescent="0.25">
      <c r="A312" s="405" t="s">
        <v>267</v>
      </c>
      <c r="B312" s="406" t="s">
        <v>292</v>
      </c>
      <c r="C312" s="407">
        <f>+C314</f>
        <v>0</v>
      </c>
      <c r="D312" s="407">
        <f t="shared" ref="D312:H312" si="360">+D314</f>
        <v>0</v>
      </c>
      <c r="E312" s="407" t="e">
        <f t="shared" si="360"/>
        <v>#REF!</v>
      </c>
      <c r="F312" s="407">
        <f t="shared" si="360"/>
        <v>0</v>
      </c>
      <c r="G312" s="407">
        <f t="shared" si="360"/>
        <v>0</v>
      </c>
      <c r="H312" s="407" t="e">
        <f t="shared" si="360"/>
        <v>#REF!</v>
      </c>
      <c r="I312" s="407">
        <f>+I314</f>
        <v>0</v>
      </c>
      <c r="J312" s="407">
        <f t="shared" ref="J312:N312" si="361">+J314</f>
        <v>0</v>
      </c>
      <c r="K312" s="407" t="e">
        <f t="shared" si="361"/>
        <v>#REF!</v>
      </c>
      <c r="L312" s="407">
        <f t="shared" si="361"/>
        <v>0</v>
      </c>
      <c r="M312" s="407">
        <f t="shared" si="361"/>
        <v>0</v>
      </c>
      <c r="N312" s="407" t="e">
        <f t="shared" si="361"/>
        <v>#REF!</v>
      </c>
      <c r="O312" s="408" t="e">
        <f>+N312/H312*100</f>
        <v>#REF!</v>
      </c>
      <c r="P312" s="407">
        <f>+P314</f>
        <v>0</v>
      </c>
      <c r="Q312" s="407">
        <f t="shared" ref="Q312:T312" si="362">+Q314</f>
        <v>0</v>
      </c>
      <c r="R312" s="407" t="e">
        <f t="shared" si="362"/>
        <v>#REF!</v>
      </c>
      <c r="S312" s="407">
        <f t="shared" si="362"/>
        <v>0</v>
      </c>
      <c r="T312" s="407">
        <f t="shared" si="362"/>
        <v>0</v>
      </c>
      <c r="U312" s="407" t="e">
        <f>+U314</f>
        <v>#REF!</v>
      </c>
      <c r="V312" s="409" t="e">
        <f t="shared" ref="V312" si="363">+U312/H312*100</f>
        <v>#REF!</v>
      </c>
    </row>
    <row r="313" spans="1:24" s="395" customFormat="1" x14ac:dyDescent="0.25">
      <c r="A313" s="426"/>
      <c r="B313" s="427"/>
      <c r="C313" s="393"/>
      <c r="D313" s="393"/>
      <c r="E313" s="393"/>
      <c r="F313" s="393"/>
      <c r="G313" s="39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  <c r="T313" s="393"/>
      <c r="U313" s="393"/>
      <c r="V313" s="394"/>
      <c r="W313" s="387"/>
      <c r="X313" s="387"/>
    </row>
    <row r="314" spans="1:24" s="387" customFormat="1" x14ac:dyDescent="0.25">
      <c r="A314" s="401" t="s">
        <v>299</v>
      </c>
      <c r="B314" s="402" t="s">
        <v>303</v>
      </c>
      <c r="C314" s="403">
        <f>+C315+C318+C322</f>
        <v>0</v>
      </c>
      <c r="D314" s="403">
        <f t="shared" ref="D314:H314" si="364">+D315+D318+D322</f>
        <v>0</v>
      </c>
      <c r="E314" s="403" t="e">
        <f t="shared" si="364"/>
        <v>#REF!</v>
      </c>
      <c r="F314" s="403">
        <f t="shared" si="364"/>
        <v>0</v>
      </c>
      <c r="G314" s="403">
        <f t="shared" si="364"/>
        <v>0</v>
      </c>
      <c r="H314" s="403" t="e">
        <f t="shared" si="364"/>
        <v>#REF!</v>
      </c>
      <c r="I314" s="403">
        <f>+I315+I318+I322</f>
        <v>0</v>
      </c>
      <c r="J314" s="403">
        <f t="shared" ref="J314:N314" si="365">+J315+J318+J322</f>
        <v>0</v>
      </c>
      <c r="K314" s="403" t="e">
        <f t="shared" si="365"/>
        <v>#REF!</v>
      </c>
      <c r="L314" s="403">
        <f t="shared" si="365"/>
        <v>0</v>
      </c>
      <c r="M314" s="403">
        <f t="shared" si="365"/>
        <v>0</v>
      </c>
      <c r="N314" s="403" t="e">
        <f t="shared" si="365"/>
        <v>#REF!</v>
      </c>
      <c r="O314" s="385" t="e">
        <f>+N314/H314*100</f>
        <v>#REF!</v>
      </c>
      <c r="P314" s="403">
        <f>+P315+P318+P322</f>
        <v>0</v>
      </c>
      <c r="Q314" s="403">
        <f t="shared" ref="Q314:U314" si="366">+Q315+Q318+Q322</f>
        <v>0</v>
      </c>
      <c r="R314" s="403" t="e">
        <f t="shared" si="366"/>
        <v>#REF!</v>
      </c>
      <c r="S314" s="403">
        <f t="shared" si="366"/>
        <v>0</v>
      </c>
      <c r="T314" s="403">
        <f t="shared" si="366"/>
        <v>0</v>
      </c>
      <c r="U314" s="403" t="e">
        <f t="shared" si="366"/>
        <v>#REF!</v>
      </c>
      <c r="V314" s="404"/>
    </row>
    <row r="315" spans="1:24" hidden="1" x14ac:dyDescent="0.25">
      <c r="A315" s="410" t="s">
        <v>554</v>
      </c>
      <c r="B315" s="411" t="s">
        <v>555</v>
      </c>
      <c r="C315" s="382">
        <f>+C316</f>
        <v>0</v>
      </c>
      <c r="D315" s="382">
        <f t="shared" ref="D315:N315" si="367">+D316</f>
        <v>0</v>
      </c>
      <c r="E315" s="382">
        <f t="shared" si="367"/>
        <v>0</v>
      </c>
      <c r="F315" s="382">
        <f t="shared" si="367"/>
        <v>0</v>
      </c>
      <c r="G315" s="382">
        <f t="shared" si="367"/>
        <v>0</v>
      </c>
      <c r="H315" s="382">
        <f t="shared" si="367"/>
        <v>0</v>
      </c>
      <c r="I315" s="382">
        <f>+I316</f>
        <v>0</v>
      </c>
      <c r="J315" s="382">
        <f t="shared" si="367"/>
        <v>0</v>
      </c>
      <c r="K315" s="382">
        <f t="shared" si="367"/>
        <v>0</v>
      </c>
      <c r="L315" s="382">
        <f t="shared" si="367"/>
        <v>0</v>
      </c>
      <c r="M315" s="382">
        <f t="shared" si="367"/>
        <v>0</v>
      </c>
      <c r="N315" s="382">
        <f t="shared" si="367"/>
        <v>0</v>
      </c>
      <c r="O315" s="417" t="e">
        <f>+N315/H315*100</f>
        <v>#DIV/0!</v>
      </c>
      <c r="P315" s="382">
        <f>+P316</f>
        <v>0</v>
      </c>
      <c r="Q315" s="382">
        <f t="shared" ref="Q315:U315" si="368">+Q316</f>
        <v>0</v>
      </c>
      <c r="R315" s="382">
        <f t="shared" si="368"/>
        <v>0</v>
      </c>
      <c r="S315" s="382">
        <f t="shared" si="368"/>
        <v>0</v>
      </c>
      <c r="T315" s="382">
        <f t="shared" si="368"/>
        <v>0</v>
      </c>
      <c r="U315" s="382">
        <f t="shared" si="368"/>
        <v>0</v>
      </c>
      <c r="V315" s="418" t="e">
        <f>+U315/H315*100</f>
        <v>#DIV/0!</v>
      </c>
      <c r="W315" s="387"/>
      <c r="X315" s="387"/>
    </row>
    <row r="316" spans="1:24" hidden="1" x14ac:dyDescent="0.25">
      <c r="A316" s="410" t="s">
        <v>556</v>
      </c>
      <c r="B316" s="414" t="s">
        <v>557</v>
      </c>
      <c r="C316" s="382"/>
      <c r="D316" s="382"/>
      <c r="E316" s="382"/>
      <c r="F316" s="382"/>
      <c r="G316" s="382"/>
      <c r="H316" s="382">
        <f>SUM(C316:G316)</f>
        <v>0</v>
      </c>
      <c r="I316" s="382"/>
      <c r="J316" s="382"/>
      <c r="K316" s="382"/>
      <c r="L316" s="382"/>
      <c r="M316" s="382"/>
      <c r="N316" s="382">
        <f>SUM(I316:M316)</f>
        <v>0</v>
      </c>
      <c r="O316" s="412" t="e">
        <f>+N316/H316*100</f>
        <v>#DIV/0!</v>
      </c>
      <c r="P316" s="382">
        <f>+C316-I316</f>
        <v>0</v>
      </c>
      <c r="Q316" s="382">
        <f>+D316-J316</f>
        <v>0</v>
      </c>
      <c r="R316" s="382">
        <f>+E316-K316</f>
        <v>0</v>
      </c>
      <c r="S316" s="382">
        <f t="shared" ref="S316:T316" si="369">+F316-L316</f>
        <v>0</v>
      </c>
      <c r="T316" s="382">
        <f t="shared" si="369"/>
        <v>0</v>
      </c>
      <c r="U316" s="382">
        <f t="shared" ref="U316" si="370">SUM(P316:T316)</f>
        <v>0</v>
      </c>
      <c r="V316" s="413" t="e">
        <f>+U316/H316*100</f>
        <v>#DIV/0!</v>
      </c>
      <c r="W316" s="387"/>
      <c r="X316" s="387"/>
    </row>
    <row r="317" spans="1:24" hidden="1" x14ac:dyDescent="0.25">
      <c r="A317" s="410"/>
      <c r="B317" s="414"/>
      <c r="C317" s="382"/>
      <c r="D317" s="382"/>
      <c r="E317" s="382"/>
      <c r="F317" s="382"/>
      <c r="G317" s="382"/>
      <c r="H317" s="382"/>
      <c r="I317" s="382"/>
      <c r="J317" s="382"/>
      <c r="K317" s="382"/>
      <c r="L317" s="382"/>
      <c r="M317" s="382"/>
      <c r="N317" s="382"/>
      <c r="O317" s="382"/>
      <c r="P317" s="382"/>
      <c r="Q317" s="382"/>
      <c r="R317" s="382"/>
      <c r="S317" s="382"/>
      <c r="T317" s="382"/>
      <c r="U317" s="382"/>
      <c r="V317" s="383"/>
      <c r="W317" s="387"/>
      <c r="X317" s="387"/>
    </row>
    <row r="318" spans="1:24" x14ac:dyDescent="0.25">
      <c r="A318" s="410" t="s">
        <v>54</v>
      </c>
      <c r="B318" s="411" t="s">
        <v>55</v>
      </c>
      <c r="C318" s="382">
        <f>SUM(C319:C320)</f>
        <v>0</v>
      </c>
      <c r="D318" s="382">
        <f t="shared" ref="D318:H318" si="371">SUM(D319:D320)</f>
        <v>0</v>
      </c>
      <c r="E318" s="382" t="e">
        <f t="shared" si="371"/>
        <v>#REF!</v>
      </c>
      <c r="F318" s="382">
        <f t="shared" si="371"/>
        <v>0</v>
      </c>
      <c r="G318" s="382">
        <f t="shared" si="371"/>
        <v>0</v>
      </c>
      <c r="H318" s="382" t="e">
        <f t="shared" si="371"/>
        <v>#REF!</v>
      </c>
      <c r="I318" s="382">
        <f>SUM(I319:I320)</f>
        <v>0</v>
      </c>
      <c r="J318" s="382">
        <f t="shared" ref="J318:N318" si="372">SUM(J319:J320)</f>
        <v>0</v>
      </c>
      <c r="K318" s="382" t="e">
        <f t="shared" si="372"/>
        <v>#REF!</v>
      </c>
      <c r="L318" s="382">
        <f t="shared" si="372"/>
        <v>0</v>
      </c>
      <c r="M318" s="382">
        <f t="shared" si="372"/>
        <v>0</v>
      </c>
      <c r="N318" s="382" t="e">
        <f t="shared" si="372"/>
        <v>#REF!</v>
      </c>
      <c r="O318" s="417" t="e">
        <f>+N318/H318*100</f>
        <v>#REF!</v>
      </c>
      <c r="P318" s="382">
        <f>SUM(P319:P320)</f>
        <v>0</v>
      </c>
      <c r="Q318" s="382">
        <f t="shared" ref="Q318:U318" si="373">SUM(Q319:Q320)</f>
        <v>0</v>
      </c>
      <c r="R318" s="382" t="e">
        <f>SUM(R319:R320)</f>
        <v>#REF!</v>
      </c>
      <c r="S318" s="382">
        <f t="shared" si="373"/>
        <v>0</v>
      </c>
      <c r="T318" s="382">
        <f t="shared" si="373"/>
        <v>0</v>
      </c>
      <c r="U318" s="382" t="e">
        <f t="shared" si="373"/>
        <v>#REF!</v>
      </c>
      <c r="V318" s="418" t="e">
        <f>+U318/H318*100</f>
        <v>#REF!</v>
      </c>
      <c r="W318" s="387"/>
      <c r="X318" s="387"/>
    </row>
    <row r="319" spans="1:24" x14ac:dyDescent="0.25">
      <c r="A319" s="410" t="s">
        <v>61</v>
      </c>
      <c r="B319" s="433" t="s">
        <v>111</v>
      </c>
      <c r="C319" s="382"/>
      <c r="D319" s="382"/>
      <c r="E319" s="434" t="e">
        <f>#REF!</f>
        <v>#REF!</v>
      </c>
      <c r="F319" s="382"/>
      <c r="G319" s="382"/>
      <c r="H319" s="382" t="e">
        <f>SUM(C319:G319)</f>
        <v>#REF!</v>
      </c>
      <c r="I319" s="382"/>
      <c r="J319" s="382"/>
      <c r="K319" s="382" t="e">
        <f>#REF!</f>
        <v>#REF!</v>
      </c>
      <c r="L319" s="382"/>
      <c r="M319" s="382"/>
      <c r="N319" s="382" t="e">
        <f>SUM(I319:M319)</f>
        <v>#REF!</v>
      </c>
      <c r="O319" s="412" t="e">
        <f t="shared" ref="O319:O320" si="374">+N319/H319*100</f>
        <v>#REF!</v>
      </c>
      <c r="P319" s="382">
        <f t="shared" ref="P319:T320" si="375">+C319-I319</f>
        <v>0</v>
      </c>
      <c r="Q319" s="382">
        <f t="shared" si="375"/>
        <v>0</v>
      </c>
      <c r="R319" s="382" t="e">
        <f>+E319-K319</f>
        <v>#REF!</v>
      </c>
      <c r="S319" s="382">
        <f t="shared" si="375"/>
        <v>0</v>
      </c>
      <c r="T319" s="382">
        <f t="shared" si="375"/>
        <v>0</v>
      </c>
      <c r="U319" s="382" t="e">
        <f t="shared" ref="U319:U320" si="376">SUM(P319:T319)</f>
        <v>#REF!</v>
      </c>
      <c r="V319" s="413" t="e">
        <f t="shared" ref="V319:V320" si="377">+U319/H319*100</f>
        <v>#REF!</v>
      </c>
      <c r="W319" s="387"/>
      <c r="X319" s="387"/>
    </row>
    <row r="320" spans="1:24" hidden="1" x14ac:dyDescent="0.25">
      <c r="A320" s="410" t="s">
        <v>62</v>
      </c>
      <c r="B320" s="433" t="s">
        <v>112</v>
      </c>
      <c r="C320" s="382"/>
      <c r="D320" s="382"/>
      <c r="E320" s="382"/>
      <c r="F320" s="382"/>
      <c r="G320" s="382"/>
      <c r="H320" s="382">
        <f>SUM(C320:G320)</f>
        <v>0</v>
      </c>
      <c r="I320" s="382"/>
      <c r="J320" s="382"/>
      <c r="K320" s="382"/>
      <c r="L320" s="382"/>
      <c r="M320" s="382"/>
      <c r="N320" s="382">
        <f>SUM(I320:M320)</f>
        <v>0</v>
      </c>
      <c r="O320" s="412" t="e">
        <f t="shared" si="374"/>
        <v>#DIV/0!</v>
      </c>
      <c r="P320" s="382">
        <f t="shared" si="375"/>
        <v>0</v>
      </c>
      <c r="Q320" s="382">
        <f t="shared" si="375"/>
        <v>0</v>
      </c>
      <c r="R320" s="382">
        <f t="shared" si="375"/>
        <v>0</v>
      </c>
      <c r="S320" s="382">
        <f t="shared" si="375"/>
        <v>0</v>
      </c>
      <c r="T320" s="382">
        <f t="shared" si="375"/>
        <v>0</v>
      </c>
      <c r="U320" s="382">
        <f t="shared" si="376"/>
        <v>0</v>
      </c>
      <c r="V320" s="413" t="e">
        <f t="shared" si="377"/>
        <v>#DIV/0!</v>
      </c>
      <c r="W320" s="387"/>
      <c r="X320" s="387"/>
    </row>
    <row r="321" spans="1:24" x14ac:dyDescent="0.25">
      <c r="A321" s="410"/>
      <c r="B321" s="433"/>
      <c r="C321" s="382"/>
      <c r="D321" s="382"/>
      <c r="E321" s="382"/>
      <c r="F321" s="382"/>
      <c r="G321" s="382"/>
      <c r="H321" s="382"/>
      <c r="I321" s="382"/>
      <c r="J321" s="382"/>
      <c r="K321" s="382"/>
      <c r="L321" s="382"/>
      <c r="M321" s="382"/>
      <c r="N321" s="382"/>
      <c r="O321" s="382"/>
      <c r="P321" s="382"/>
      <c r="Q321" s="382"/>
      <c r="R321" s="382"/>
      <c r="S321" s="382"/>
      <c r="T321" s="382"/>
      <c r="U321" s="382"/>
      <c r="V321" s="383"/>
      <c r="W321" s="387"/>
      <c r="X321" s="387"/>
    </row>
    <row r="322" spans="1:24" x14ac:dyDescent="0.25">
      <c r="A322" s="410" t="s">
        <v>300</v>
      </c>
      <c r="B322" s="411" t="s">
        <v>301</v>
      </c>
      <c r="C322" s="382">
        <f>SUM(C323:C325)</f>
        <v>0</v>
      </c>
      <c r="D322" s="382">
        <f t="shared" ref="D322:H322" si="378">SUM(D323:D325)</f>
        <v>0</v>
      </c>
      <c r="E322" s="382" t="e">
        <f t="shared" si="378"/>
        <v>#REF!</v>
      </c>
      <c r="F322" s="382">
        <f t="shared" si="378"/>
        <v>0</v>
      </c>
      <c r="G322" s="382">
        <f t="shared" si="378"/>
        <v>0</v>
      </c>
      <c r="H322" s="382" t="e">
        <f t="shared" si="378"/>
        <v>#REF!</v>
      </c>
      <c r="I322" s="382">
        <f>SUM(I323:I325)</f>
        <v>0</v>
      </c>
      <c r="J322" s="382">
        <f t="shared" ref="J322:N322" si="379">SUM(J323:J325)</f>
        <v>0</v>
      </c>
      <c r="K322" s="382" t="e">
        <f t="shared" si="379"/>
        <v>#REF!</v>
      </c>
      <c r="L322" s="382">
        <f t="shared" si="379"/>
        <v>0</v>
      </c>
      <c r="M322" s="382">
        <f t="shared" si="379"/>
        <v>0</v>
      </c>
      <c r="N322" s="382" t="e">
        <f t="shared" si="379"/>
        <v>#REF!</v>
      </c>
      <c r="O322" s="417" t="e">
        <f>+N322/H322*100</f>
        <v>#REF!</v>
      </c>
      <c r="P322" s="382">
        <f>SUM(P323:P325)</f>
        <v>0</v>
      </c>
      <c r="Q322" s="382">
        <f t="shared" ref="Q322:U322" si="380">SUM(Q323:Q325)</f>
        <v>0</v>
      </c>
      <c r="R322" s="382" t="e">
        <f>SUM(R323:R325)</f>
        <v>#REF!</v>
      </c>
      <c r="S322" s="382">
        <f t="shared" si="380"/>
        <v>0</v>
      </c>
      <c r="T322" s="382">
        <f t="shared" si="380"/>
        <v>0</v>
      </c>
      <c r="U322" s="382" t="e">
        <f t="shared" si="380"/>
        <v>#REF!</v>
      </c>
      <c r="V322" s="418" t="e">
        <f>+U322/H322*100</f>
        <v>#REF!</v>
      </c>
      <c r="W322" s="387"/>
      <c r="X322" s="387"/>
    </row>
    <row r="323" spans="1:24" hidden="1" x14ac:dyDescent="0.25">
      <c r="A323" s="410" t="s">
        <v>558</v>
      </c>
      <c r="B323" s="414" t="s">
        <v>559</v>
      </c>
      <c r="C323" s="382"/>
      <c r="D323" s="382"/>
      <c r="E323" s="382"/>
      <c r="F323" s="382"/>
      <c r="G323" s="382"/>
      <c r="H323" s="382">
        <f>SUM(C323:G323)</f>
        <v>0</v>
      </c>
      <c r="I323" s="382"/>
      <c r="J323" s="382"/>
      <c r="K323" s="382"/>
      <c r="L323" s="382"/>
      <c r="M323" s="382"/>
      <c r="N323" s="382">
        <f>SUM(I323:M323)</f>
        <v>0</v>
      </c>
      <c r="O323" s="412" t="e">
        <f t="shared" ref="O323:O325" si="381">+N323/H323*100</f>
        <v>#DIV/0!</v>
      </c>
      <c r="P323" s="382">
        <f t="shared" ref="P323:T325" si="382">+C323-I323</f>
        <v>0</v>
      </c>
      <c r="Q323" s="382">
        <f t="shared" si="382"/>
        <v>0</v>
      </c>
      <c r="R323" s="382">
        <f t="shared" si="382"/>
        <v>0</v>
      </c>
      <c r="S323" s="382">
        <f t="shared" si="382"/>
        <v>0</v>
      </c>
      <c r="T323" s="382">
        <f t="shared" si="382"/>
        <v>0</v>
      </c>
      <c r="U323" s="382">
        <f t="shared" ref="U323:U325" si="383">SUM(P323:T323)</f>
        <v>0</v>
      </c>
      <c r="V323" s="413" t="e">
        <f t="shared" ref="V323:V325" si="384">+U323/H323*100</f>
        <v>#DIV/0!</v>
      </c>
      <c r="W323" s="387"/>
      <c r="X323" s="387"/>
    </row>
    <row r="324" spans="1:24" x14ac:dyDescent="0.25">
      <c r="A324" s="410" t="s">
        <v>62</v>
      </c>
      <c r="B324" s="433" t="s">
        <v>112</v>
      </c>
      <c r="C324" s="382"/>
      <c r="D324" s="382"/>
      <c r="E324" s="440" t="e">
        <f>#REF!</f>
        <v>#REF!</v>
      </c>
      <c r="F324" s="382"/>
      <c r="G324" s="382"/>
      <c r="H324" s="382" t="e">
        <f>SUM(C324:G324)</f>
        <v>#REF!</v>
      </c>
      <c r="I324" s="382"/>
      <c r="J324" s="382"/>
      <c r="K324" s="382" t="e">
        <f>#REF!</f>
        <v>#REF!</v>
      </c>
      <c r="L324" s="382"/>
      <c r="M324" s="382"/>
      <c r="N324" s="382" t="e">
        <f t="shared" ref="N324:N325" si="385">SUM(I324:M324)</f>
        <v>#REF!</v>
      </c>
      <c r="O324" s="412" t="e">
        <f t="shared" si="381"/>
        <v>#REF!</v>
      </c>
      <c r="P324" s="382">
        <f t="shared" si="382"/>
        <v>0</v>
      </c>
      <c r="Q324" s="382">
        <f t="shared" si="382"/>
        <v>0</v>
      </c>
      <c r="R324" s="382" t="e">
        <f>+E324-K324</f>
        <v>#REF!</v>
      </c>
      <c r="S324" s="382">
        <f t="shared" si="382"/>
        <v>0</v>
      </c>
      <c r="T324" s="382">
        <f t="shared" si="382"/>
        <v>0</v>
      </c>
      <c r="U324" s="382" t="e">
        <f t="shared" si="383"/>
        <v>#REF!</v>
      </c>
      <c r="V324" s="413" t="e">
        <f t="shared" si="384"/>
        <v>#REF!</v>
      </c>
      <c r="W324" s="387"/>
      <c r="X324" s="387"/>
    </row>
    <row r="325" spans="1:24" x14ac:dyDescent="0.25">
      <c r="A325" s="410" t="s">
        <v>74</v>
      </c>
      <c r="B325" s="433" t="s">
        <v>560</v>
      </c>
      <c r="C325" s="382"/>
      <c r="D325" s="382"/>
      <c r="E325" s="434" t="e">
        <f>#REF!</f>
        <v>#REF!</v>
      </c>
      <c r="F325" s="382"/>
      <c r="G325" s="382"/>
      <c r="H325" s="382" t="e">
        <f>SUM(C325:G325)</f>
        <v>#REF!</v>
      </c>
      <c r="I325" s="382"/>
      <c r="J325" s="382"/>
      <c r="K325" s="382" t="e">
        <f>#REF!</f>
        <v>#REF!</v>
      </c>
      <c r="L325" s="382"/>
      <c r="M325" s="382"/>
      <c r="N325" s="382" t="e">
        <f t="shared" si="385"/>
        <v>#REF!</v>
      </c>
      <c r="O325" s="412" t="e">
        <f t="shared" si="381"/>
        <v>#REF!</v>
      </c>
      <c r="P325" s="382">
        <f t="shared" si="382"/>
        <v>0</v>
      </c>
      <c r="Q325" s="382">
        <f t="shared" si="382"/>
        <v>0</v>
      </c>
      <c r="R325" s="382" t="e">
        <f t="shared" si="382"/>
        <v>#REF!</v>
      </c>
      <c r="S325" s="382">
        <f t="shared" si="382"/>
        <v>0</v>
      </c>
      <c r="T325" s="382">
        <f t="shared" si="382"/>
        <v>0</v>
      </c>
      <c r="U325" s="382" t="e">
        <f t="shared" si="383"/>
        <v>#REF!</v>
      </c>
      <c r="V325" s="413" t="e">
        <f t="shared" si="384"/>
        <v>#REF!</v>
      </c>
      <c r="W325" s="387"/>
      <c r="X325" s="387"/>
    </row>
    <row r="326" spans="1:24" x14ac:dyDescent="0.25">
      <c r="A326" s="410"/>
      <c r="B326" s="433"/>
      <c r="C326" s="382"/>
      <c r="D326" s="382"/>
      <c r="E326" s="382"/>
      <c r="F326" s="382"/>
      <c r="G326" s="382"/>
      <c r="H326" s="382"/>
      <c r="I326" s="382"/>
      <c r="J326" s="382"/>
      <c r="K326" s="382"/>
      <c r="L326" s="382"/>
      <c r="M326" s="382"/>
      <c r="N326" s="382"/>
      <c r="O326" s="382"/>
      <c r="P326" s="382"/>
      <c r="Q326" s="382"/>
      <c r="R326" s="382"/>
      <c r="S326" s="382"/>
      <c r="T326" s="382"/>
      <c r="U326" s="382"/>
      <c r="V326" s="383"/>
      <c r="W326" s="387"/>
      <c r="X326" s="387"/>
    </row>
    <row r="327" spans="1:24" s="387" customFormat="1" x14ac:dyDescent="0.25">
      <c r="A327" s="396" t="s">
        <v>561</v>
      </c>
      <c r="B327" s="397" t="s">
        <v>35</v>
      </c>
      <c r="C327" s="398" t="e">
        <f>+C329</f>
        <v>#REF!</v>
      </c>
      <c r="D327" s="398">
        <f t="shared" ref="D327:H327" si="386">+D329</f>
        <v>0</v>
      </c>
      <c r="E327" s="398">
        <f t="shared" si="386"/>
        <v>0</v>
      </c>
      <c r="F327" s="398">
        <f t="shared" si="386"/>
        <v>0</v>
      </c>
      <c r="G327" s="398">
        <f t="shared" si="386"/>
        <v>0</v>
      </c>
      <c r="H327" s="398" t="e">
        <f t="shared" si="386"/>
        <v>#REF!</v>
      </c>
      <c r="I327" s="398" t="e">
        <f>+I329</f>
        <v>#REF!</v>
      </c>
      <c r="J327" s="398">
        <f t="shared" ref="J327:N327" si="387">+J329</f>
        <v>0</v>
      </c>
      <c r="K327" s="398">
        <f>+K329</f>
        <v>0</v>
      </c>
      <c r="L327" s="398">
        <f t="shared" si="387"/>
        <v>0</v>
      </c>
      <c r="M327" s="398">
        <f t="shared" si="387"/>
        <v>0</v>
      </c>
      <c r="N327" s="398" t="e">
        <f t="shared" si="387"/>
        <v>#REF!</v>
      </c>
      <c r="O327" s="399" t="e">
        <f>+N327/H327*100</f>
        <v>#REF!</v>
      </c>
      <c r="P327" s="398" t="e">
        <f>+P329</f>
        <v>#REF!</v>
      </c>
      <c r="Q327" s="398">
        <f t="shared" ref="Q327:U327" si="388">+Q329</f>
        <v>0</v>
      </c>
      <c r="R327" s="398">
        <f t="shared" si="388"/>
        <v>0</v>
      </c>
      <c r="S327" s="398">
        <f t="shared" si="388"/>
        <v>0</v>
      </c>
      <c r="T327" s="398">
        <f t="shared" si="388"/>
        <v>0</v>
      </c>
      <c r="U327" s="398" t="e">
        <f t="shared" si="388"/>
        <v>#REF!</v>
      </c>
      <c r="V327" s="400" t="e">
        <f>+U327/H327*100</f>
        <v>#REF!</v>
      </c>
    </row>
    <row r="328" spans="1:24" s="395" customFormat="1" x14ac:dyDescent="0.25">
      <c r="A328" s="376"/>
      <c r="B328" s="384"/>
      <c r="C328" s="381"/>
      <c r="D328" s="381"/>
      <c r="E328" s="381"/>
      <c r="F328" s="381"/>
      <c r="G328" s="381"/>
      <c r="H328" s="381"/>
      <c r="I328" s="381"/>
      <c r="J328" s="381"/>
      <c r="K328" s="381"/>
      <c r="L328" s="381"/>
      <c r="M328" s="381"/>
      <c r="N328" s="381"/>
      <c r="O328" s="393"/>
      <c r="P328" s="381"/>
      <c r="Q328" s="381"/>
      <c r="R328" s="381"/>
      <c r="S328" s="381"/>
      <c r="T328" s="381"/>
      <c r="U328" s="381"/>
      <c r="V328" s="394"/>
      <c r="W328" s="387"/>
      <c r="X328" s="387"/>
    </row>
    <row r="329" spans="1:24" s="387" customFormat="1" x14ac:dyDescent="0.25">
      <c r="A329" s="405" t="s">
        <v>302</v>
      </c>
      <c r="B329" s="406" t="s">
        <v>304</v>
      </c>
      <c r="C329" s="407" t="e">
        <f>+C331+C361</f>
        <v>#REF!</v>
      </c>
      <c r="D329" s="407">
        <f t="shared" ref="D329:H329" si="389">+D331+D361</f>
        <v>0</v>
      </c>
      <c r="E329" s="407">
        <f t="shared" si="389"/>
        <v>0</v>
      </c>
      <c r="F329" s="407">
        <f t="shared" si="389"/>
        <v>0</v>
      </c>
      <c r="G329" s="407">
        <f t="shared" si="389"/>
        <v>0</v>
      </c>
      <c r="H329" s="407" t="e">
        <f t="shared" si="389"/>
        <v>#REF!</v>
      </c>
      <c r="I329" s="407" t="e">
        <f>+I331+I361</f>
        <v>#REF!</v>
      </c>
      <c r="J329" s="407">
        <f t="shared" ref="J329:N329" si="390">+J331+J361</f>
        <v>0</v>
      </c>
      <c r="K329" s="407">
        <f t="shared" si="390"/>
        <v>0</v>
      </c>
      <c r="L329" s="407">
        <f t="shared" si="390"/>
        <v>0</v>
      </c>
      <c r="M329" s="407">
        <f t="shared" si="390"/>
        <v>0</v>
      </c>
      <c r="N329" s="407" t="e">
        <f t="shared" si="390"/>
        <v>#REF!</v>
      </c>
      <c r="O329" s="408" t="e">
        <f>+N329/H329*100</f>
        <v>#REF!</v>
      </c>
      <c r="P329" s="407" t="e">
        <f>+P331+P361</f>
        <v>#REF!</v>
      </c>
      <c r="Q329" s="407">
        <f t="shared" ref="Q329:U329" si="391">+Q331+Q361</f>
        <v>0</v>
      </c>
      <c r="R329" s="407">
        <f t="shared" si="391"/>
        <v>0</v>
      </c>
      <c r="S329" s="407">
        <f t="shared" si="391"/>
        <v>0</v>
      </c>
      <c r="T329" s="407">
        <f t="shared" si="391"/>
        <v>0</v>
      </c>
      <c r="U329" s="407" t="e">
        <f t="shared" si="391"/>
        <v>#REF!</v>
      </c>
      <c r="V329" s="409" t="e">
        <f t="shared" ref="V329" si="392">+U329/H329*100</f>
        <v>#REF!</v>
      </c>
    </row>
    <row r="330" spans="1:24" s="395" customFormat="1" x14ac:dyDescent="0.25">
      <c r="A330" s="426"/>
      <c r="B330" s="427"/>
      <c r="C330" s="393"/>
      <c r="D330" s="393"/>
      <c r="E330" s="393"/>
      <c r="F330" s="393"/>
      <c r="G330" s="393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  <c r="T330" s="393"/>
      <c r="U330" s="393"/>
      <c r="V330" s="394"/>
      <c r="W330" s="387"/>
      <c r="X330" s="387"/>
    </row>
    <row r="331" spans="1:24" s="387" customFormat="1" hidden="1" x14ac:dyDescent="0.25">
      <c r="A331" s="401" t="s">
        <v>562</v>
      </c>
      <c r="B331" s="402" t="s">
        <v>287</v>
      </c>
      <c r="C331" s="403">
        <f>+C332</f>
        <v>0</v>
      </c>
      <c r="D331" s="403">
        <f t="shared" ref="D331:N331" si="393">+D332</f>
        <v>0</v>
      </c>
      <c r="E331" s="403">
        <f t="shared" si="393"/>
        <v>0</v>
      </c>
      <c r="F331" s="403">
        <f t="shared" si="393"/>
        <v>0</v>
      </c>
      <c r="G331" s="403">
        <f t="shared" si="393"/>
        <v>0</v>
      </c>
      <c r="H331" s="403">
        <f t="shared" si="393"/>
        <v>0</v>
      </c>
      <c r="I331" s="403">
        <f>+I332</f>
        <v>0</v>
      </c>
      <c r="J331" s="403">
        <f t="shared" si="393"/>
        <v>0</v>
      </c>
      <c r="K331" s="403">
        <f t="shared" si="393"/>
        <v>0</v>
      </c>
      <c r="L331" s="403">
        <f t="shared" si="393"/>
        <v>0</v>
      </c>
      <c r="M331" s="403">
        <f t="shared" si="393"/>
        <v>0</v>
      </c>
      <c r="N331" s="403">
        <f t="shared" si="393"/>
        <v>0</v>
      </c>
      <c r="O331" s="385" t="e">
        <f>+N331/H331*100</f>
        <v>#DIV/0!</v>
      </c>
      <c r="P331" s="403">
        <f>+P332</f>
        <v>0</v>
      </c>
      <c r="Q331" s="403">
        <f t="shared" ref="Q331:U331" si="394">+Q332</f>
        <v>0</v>
      </c>
      <c r="R331" s="403">
        <f t="shared" si="394"/>
        <v>0</v>
      </c>
      <c r="S331" s="403">
        <f t="shared" si="394"/>
        <v>0</v>
      </c>
      <c r="T331" s="403">
        <f t="shared" si="394"/>
        <v>0</v>
      </c>
      <c r="U331" s="403">
        <f t="shared" si="394"/>
        <v>0</v>
      </c>
      <c r="V331" s="386" t="e">
        <f t="shared" ref="V331:V359" si="395">+U331/H331*100</f>
        <v>#DIV/0!</v>
      </c>
    </row>
    <row r="332" spans="1:24" ht="31.5" hidden="1" x14ac:dyDescent="0.25">
      <c r="A332" s="410" t="s">
        <v>10</v>
      </c>
      <c r="B332" s="411" t="s">
        <v>11</v>
      </c>
      <c r="C332" s="382">
        <f>SUM(C333:C359)</f>
        <v>0</v>
      </c>
      <c r="D332" s="382">
        <f t="shared" ref="D332:H332" si="396">SUM(D333:D359)</f>
        <v>0</v>
      </c>
      <c r="E332" s="382">
        <f t="shared" si="396"/>
        <v>0</v>
      </c>
      <c r="F332" s="382">
        <f t="shared" si="396"/>
        <v>0</v>
      </c>
      <c r="G332" s="382">
        <f t="shared" si="396"/>
        <v>0</v>
      </c>
      <c r="H332" s="382">
        <f t="shared" si="396"/>
        <v>0</v>
      </c>
      <c r="I332" s="382">
        <f>SUM(I333:I359)</f>
        <v>0</v>
      </c>
      <c r="J332" s="382">
        <f t="shared" ref="J332:N332" si="397">SUM(J333:J359)</f>
        <v>0</v>
      </c>
      <c r="K332" s="382">
        <f t="shared" si="397"/>
        <v>0</v>
      </c>
      <c r="L332" s="382">
        <f t="shared" si="397"/>
        <v>0</v>
      </c>
      <c r="M332" s="382">
        <f t="shared" si="397"/>
        <v>0</v>
      </c>
      <c r="N332" s="382">
        <f t="shared" si="397"/>
        <v>0</v>
      </c>
      <c r="O332" s="417" t="e">
        <f>+N332/H332*100</f>
        <v>#DIV/0!</v>
      </c>
      <c r="P332" s="382">
        <f>SUM(P333:P359)</f>
        <v>0</v>
      </c>
      <c r="Q332" s="382">
        <f t="shared" ref="Q332:U332" si="398">SUM(Q333:Q359)</f>
        <v>0</v>
      </c>
      <c r="R332" s="382">
        <f t="shared" si="398"/>
        <v>0</v>
      </c>
      <c r="S332" s="382">
        <f t="shared" si="398"/>
        <v>0</v>
      </c>
      <c r="T332" s="382">
        <f t="shared" si="398"/>
        <v>0</v>
      </c>
      <c r="U332" s="382">
        <f t="shared" si="398"/>
        <v>0</v>
      </c>
      <c r="V332" s="413" t="e">
        <f t="shared" si="395"/>
        <v>#DIV/0!</v>
      </c>
      <c r="W332" s="387"/>
      <c r="X332" s="387"/>
    </row>
    <row r="333" spans="1:24" ht="47.25" hidden="1" x14ac:dyDescent="0.25">
      <c r="A333" s="410" t="s">
        <v>18</v>
      </c>
      <c r="B333" s="414" t="s">
        <v>323</v>
      </c>
      <c r="C333" s="382"/>
      <c r="D333" s="382"/>
      <c r="E333" s="382"/>
      <c r="F333" s="382"/>
      <c r="G333" s="382"/>
      <c r="H333" s="382">
        <f t="shared" ref="H333:H359" si="399">SUM(C333:G333)</f>
        <v>0</v>
      </c>
      <c r="I333" s="382"/>
      <c r="J333" s="382"/>
      <c r="K333" s="382"/>
      <c r="L333" s="382"/>
      <c r="M333" s="382"/>
      <c r="N333" s="382">
        <f>SUM(I333:M333)</f>
        <v>0</v>
      </c>
      <c r="O333" s="412" t="e">
        <f t="shared" ref="O333:O359" si="400">+N333/H333*100</f>
        <v>#DIV/0!</v>
      </c>
      <c r="P333" s="382">
        <f t="shared" ref="P333:T359" si="401">+C333-I333</f>
        <v>0</v>
      </c>
      <c r="Q333" s="382">
        <f t="shared" si="401"/>
        <v>0</v>
      </c>
      <c r="R333" s="382">
        <f t="shared" si="401"/>
        <v>0</v>
      </c>
      <c r="S333" s="382">
        <f t="shared" si="401"/>
        <v>0</v>
      </c>
      <c r="T333" s="382">
        <f t="shared" si="401"/>
        <v>0</v>
      </c>
      <c r="U333" s="382">
        <f t="shared" ref="U333:U359" si="402">SUM(P333:T333)</f>
        <v>0</v>
      </c>
      <c r="V333" s="413" t="e">
        <f t="shared" si="395"/>
        <v>#DIV/0!</v>
      </c>
      <c r="W333" s="387"/>
      <c r="X333" s="387"/>
    </row>
    <row r="334" spans="1:24" hidden="1" x14ac:dyDescent="0.25">
      <c r="A334" s="410" t="s">
        <v>47</v>
      </c>
      <c r="B334" s="414" t="s">
        <v>291</v>
      </c>
      <c r="C334" s="382"/>
      <c r="D334" s="382"/>
      <c r="E334" s="382"/>
      <c r="F334" s="382"/>
      <c r="G334" s="382"/>
      <c r="H334" s="382">
        <f t="shared" si="399"/>
        <v>0</v>
      </c>
      <c r="I334" s="382"/>
      <c r="J334" s="382"/>
      <c r="K334" s="382"/>
      <c r="L334" s="382"/>
      <c r="M334" s="382"/>
      <c r="N334" s="382">
        <f t="shared" ref="N334:N359" si="403">SUM(I334:M334)</f>
        <v>0</v>
      </c>
      <c r="O334" s="412" t="e">
        <f t="shared" si="400"/>
        <v>#DIV/0!</v>
      </c>
      <c r="P334" s="382">
        <f t="shared" si="401"/>
        <v>0</v>
      </c>
      <c r="Q334" s="382">
        <f t="shared" si="401"/>
        <v>0</v>
      </c>
      <c r="R334" s="382">
        <f t="shared" si="401"/>
        <v>0</v>
      </c>
      <c r="S334" s="382">
        <f t="shared" si="401"/>
        <v>0</v>
      </c>
      <c r="T334" s="382">
        <f t="shared" si="401"/>
        <v>0</v>
      </c>
      <c r="U334" s="382">
        <f t="shared" si="402"/>
        <v>0</v>
      </c>
      <c r="V334" s="413" t="e">
        <f t="shared" si="395"/>
        <v>#DIV/0!</v>
      </c>
      <c r="W334" s="387"/>
      <c r="X334" s="387"/>
    </row>
    <row r="335" spans="1:24" hidden="1" x14ac:dyDescent="0.25">
      <c r="A335" s="410" t="s">
        <v>563</v>
      </c>
      <c r="B335" s="414" t="s">
        <v>564</v>
      </c>
      <c r="C335" s="382"/>
      <c r="D335" s="382"/>
      <c r="E335" s="382"/>
      <c r="F335" s="382"/>
      <c r="G335" s="382"/>
      <c r="H335" s="382">
        <f t="shared" si="399"/>
        <v>0</v>
      </c>
      <c r="I335" s="382"/>
      <c r="J335" s="382"/>
      <c r="K335" s="382"/>
      <c r="L335" s="382"/>
      <c r="M335" s="382"/>
      <c r="N335" s="382">
        <f t="shared" si="403"/>
        <v>0</v>
      </c>
      <c r="O335" s="412" t="e">
        <f t="shared" si="400"/>
        <v>#DIV/0!</v>
      </c>
      <c r="P335" s="382">
        <f t="shared" si="401"/>
        <v>0</v>
      </c>
      <c r="Q335" s="382">
        <f t="shared" si="401"/>
        <v>0</v>
      </c>
      <c r="R335" s="382">
        <f t="shared" si="401"/>
        <v>0</v>
      </c>
      <c r="S335" s="382">
        <f t="shared" si="401"/>
        <v>0</v>
      </c>
      <c r="T335" s="382">
        <f t="shared" si="401"/>
        <v>0</v>
      </c>
      <c r="U335" s="382">
        <f t="shared" si="402"/>
        <v>0</v>
      </c>
      <c r="V335" s="413" t="e">
        <f t="shared" si="395"/>
        <v>#DIV/0!</v>
      </c>
      <c r="W335" s="387"/>
      <c r="X335" s="387"/>
    </row>
    <row r="336" spans="1:24" hidden="1" x14ac:dyDescent="0.25">
      <c r="A336" s="410" t="s">
        <v>19</v>
      </c>
      <c r="B336" s="414" t="s">
        <v>95</v>
      </c>
      <c r="C336" s="382"/>
      <c r="D336" s="382"/>
      <c r="E336" s="382"/>
      <c r="F336" s="382"/>
      <c r="G336" s="382"/>
      <c r="H336" s="382">
        <f t="shared" si="399"/>
        <v>0</v>
      </c>
      <c r="I336" s="382"/>
      <c r="J336" s="382"/>
      <c r="K336" s="382"/>
      <c r="L336" s="382"/>
      <c r="M336" s="382"/>
      <c r="N336" s="382">
        <f t="shared" si="403"/>
        <v>0</v>
      </c>
      <c r="O336" s="412" t="e">
        <f t="shared" si="400"/>
        <v>#DIV/0!</v>
      </c>
      <c r="P336" s="382">
        <f t="shared" si="401"/>
        <v>0</v>
      </c>
      <c r="Q336" s="382">
        <f t="shared" si="401"/>
        <v>0</v>
      </c>
      <c r="R336" s="382">
        <f t="shared" si="401"/>
        <v>0</v>
      </c>
      <c r="S336" s="382">
        <f t="shared" si="401"/>
        <v>0</v>
      </c>
      <c r="T336" s="382">
        <f t="shared" si="401"/>
        <v>0</v>
      </c>
      <c r="U336" s="382">
        <f t="shared" si="402"/>
        <v>0</v>
      </c>
      <c r="V336" s="413" t="e">
        <f t="shared" si="395"/>
        <v>#DIV/0!</v>
      </c>
      <c r="W336" s="387"/>
      <c r="X336" s="387"/>
    </row>
    <row r="337" spans="1:24" ht="31.5" hidden="1" x14ac:dyDescent="0.25">
      <c r="A337" s="410" t="s">
        <v>20</v>
      </c>
      <c r="B337" s="414" t="s">
        <v>565</v>
      </c>
      <c r="C337" s="382"/>
      <c r="D337" s="382"/>
      <c r="E337" s="382"/>
      <c r="F337" s="382"/>
      <c r="G337" s="382"/>
      <c r="H337" s="382">
        <f t="shared" si="399"/>
        <v>0</v>
      </c>
      <c r="I337" s="382"/>
      <c r="J337" s="382"/>
      <c r="K337" s="382"/>
      <c r="L337" s="382"/>
      <c r="M337" s="382"/>
      <c r="N337" s="382">
        <f t="shared" si="403"/>
        <v>0</v>
      </c>
      <c r="O337" s="412" t="e">
        <f t="shared" si="400"/>
        <v>#DIV/0!</v>
      </c>
      <c r="P337" s="382">
        <f t="shared" si="401"/>
        <v>0</v>
      </c>
      <c r="Q337" s="382">
        <f t="shared" si="401"/>
        <v>0</v>
      </c>
      <c r="R337" s="382">
        <f t="shared" si="401"/>
        <v>0</v>
      </c>
      <c r="S337" s="382">
        <f t="shared" si="401"/>
        <v>0</v>
      </c>
      <c r="T337" s="382">
        <f t="shared" si="401"/>
        <v>0</v>
      </c>
      <c r="U337" s="382">
        <f t="shared" si="402"/>
        <v>0</v>
      </c>
      <c r="V337" s="413" t="e">
        <f t="shared" si="395"/>
        <v>#DIV/0!</v>
      </c>
      <c r="W337" s="387"/>
      <c r="X337" s="387"/>
    </row>
    <row r="338" spans="1:24" ht="31.5" hidden="1" x14ac:dyDescent="0.25">
      <c r="A338" s="410" t="s">
        <v>566</v>
      </c>
      <c r="B338" s="414" t="s">
        <v>567</v>
      </c>
      <c r="C338" s="382"/>
      <c r="D338" s="382"/>
      <c r="E338" s="382"/>
      <c r="F338" s="382"/>
      <c r="G338" s="382"/>
      <c r="H338" s="382">
        <f t="shared" si="399"/>
        <v>0</v>
      </c>
      <c r="I338" s="382"/>
      <c r="J338" s="382"/>
      <c r="K338" s="382"/>
      <c r="L338" s="382"/>
      <c r="M338" s="382"/>
      <c r="N338" s="382">
        <f t="shared" si="403"/>
        <v>0</v>
      </c>
      <c r="O338" s="412" t="e">
        <f t="shared" si="400"/>
        <v>#DIV/0!</v>
      </c>
      <c r="P338" s="382">
        <f t="shared" si="401"/>
        <v>0</v>
      </c>
      <c r="Q338" s="382">
        <f t="shared" si="401"/>
        <v>0</v>
      </c>
      <c r="R338" s="382">
        <f t="shared" si="401"/>
        <v>0</v>
      </c>
      <c r="S338" s="382">
        <f t="shared" si="401"/>
        <v>0</v>
      </c>
      <c r="T338" s="382">
        <f t="shared" si="401"/>
        <v>0</v>
      </c>
      <c r="U338" s="382">
        <f t="shared" si="402"/>
        <v>0</v>
      </c>
      <c r="V338" s="413" t="e">
        <f t="shared" si="395"/>
        <v>#DIV/0!</v>
      </c>
      <c r="W338" s="387"/>
      <c r="X338" s="387"/>
    </row>
    <row r="339" spans="1:24" ht="31.5" hidden="1" x14ac:dyDescent="0.25">
      <c r="A339" s="410" t="s">
        <v>568</v>
      </c>
      <c r="B339" s="414" t="s">
        <v>569</v>
      </c>
      <c r="C339" s="382"/>
      <c r="D339" s="382"/>
      <c r="E339" s="382"/>
      <c r="F339" s="382"/>
      <c r="G339" s="382"/>
      <c r="H339" s="382">
        <f t="shared" si="399"/>
        <v>0</v>
      </c>
      <c r="I339" s="382"/>
      <c r="J339" s="382"/>
      <c r="K339" s="382"/>
      <c r="L339" s="382"/>
      <c r="M339" s="382"/>
      <c r="N339" s="382">
        <f t="shared" si="403"/>
        <v>0</v>
      </c>
      <c r="O339" s="412" t="e">
        <f t="shared" si="400"/>
        <v>#DIV/0!</v>
      </c>
      <c r="P339" s="382">
        <f t="shared" si="401"/>
        <v>0</v>
      </c>
      <c r="Q339" s="382">
        <f t="shared" si="401"/>
        <v>0</v>
      </c>
      <c r="R339" s="382">
        <f t="shared" si="401"/>
        <v>0</v>
      </c>
      <c r="S339" s="382">
        <f t="shared" si="401"/>
        <v>0</v>
      </c>
      <c r="T339" s="382">
        <f t="shared" si="401"/>
        <v>0</v>
      </c>
      <c r="U339" s="382">
        <f t="shared" si="402"/>
        <v>0</v>
      </c>
      <c r="V339" s="413" t="e">
        <f t="shared" si="395"/>
        <v>#DIV/0!</v>
      </c>
      <c r="W339" s="387"/>
      <c r="X339" s="387"/>
    </row>
    <row r="340" spans="1:24" ht="31.5" hidden="1" x14ac:dyDescent="0.25">
      <c r="A340" s="410" t="s">
        <v>21</v>
      </c>
      <c r="B340" s="414" t="s">
        <v>570</v>
      </c>
      <c r="C340" s="382"/>
      <c r="D340" s="382"/>
      <c r="E340" s="382"/>
      <c r="F340" s="382"/>
      <c r="G340" s="382"/>
      <c r="H340" s="382">
        <f t="shared" si="399"/>
        <v>0</v>
      </c>
      <c r="I340" s="382"/>
      <c r="J340" s="382"/>
      <c r="K340" s="382"/>
      <c r="L340" s="382"/>
      <c r="M340" s="382"/>
      <c r="N340" s="382">
        <f t="shared" si="403"/>
        <v>0</v>
      </c>
      <c r="O340" s="412" t="e">
        <f t="shared" si="400"/>
        <v>#DIV/0!</v>
      </c>
      <c r="P340" s="382">
        <f t="shared" si="401"/>
        <v>0</v>
      </c>
      <c r="Q340" s="382">
        <f t="shared" si="401"/>
        <v>0</v>
      </c>
      <c r="R340" s="382">
        <f t="shared" si="401"/>
        <v>0</v>
      </c>
      <c r="S340" s="382">
        <f t="shared" si="401"/>
        <v>0</v>
      </c>
      <c r="T340" s="382">
        <f t="shared" si="401"/>
        <v>0</v>
      </c>
      <c r="U340" s="382">
        <f t="shared" si="402"/>
        <v>0</v>
      </c>
      <c r="V340" s="413" t="e">
        <f t="shared" si="395"/>
        <v>#DIV/0!</v>
      </c>
      <c r="W340" s="387"/>
      <c r="X340" s="387"/>
    </row>
    <row r="341" spans="1:24" ht="31.5" hidden="1" x14ac:dyDescent="0.25">
      <c r="A341" s="410" t="s">
        <v>571</v>
      </c>
      <c r="B341" s="414" t="s">
        <v>572</v>
      </c>
      <c r="C341" s="382"/>
      <c r="D341" s="382"/>
      <c r="E341" s="382"/>
      <c r="F341" s="382"/>
      <c r="G341" s="382"/>
      <c r="H341" s="382">
        <f t="shared" si="399"/>
        <v>0</v>
      </c>
      <c r="I341" s="382"/>
      <c r="J341" s="382"/>
      <c r="K341" s="382"/>
      <c r="L341" s="382"/>
      <c r="M341" s="382"/>
      <c r="N341" s="382">
        <f t="shared" si="403"/>
        <v>0</v>
      </c>
      <c r="O341" s="412" t="e">
        <f t="shared" si="400"/>
        <v>#DIV/0!</v>
      </c>
      <c r="P341" s="382">
        <f t="shared" si="401"/>
        <v>0</v>
      </c>
      <c r="Q341" s="382">
        <f t="shared" si="401"/>
        <v>0</v>
      </c>
      <c r="R341" s="382">
        <f t="shared" si="401"/>
        <v>0</v>
      </c>
      <c r="S341" s="382">
        <f t="shared" si="401"/>
        <v>0</v>
      </c>
      <c r="T341" s="382">
        <f t="shared" si="401"/>
        <v>0</v>
      </c>
      <c r="U341" s="382">
        <f t="shared" si="402"/>
        <v>0</v>
      </c>
      <c r="V341" s="413" t="e">
        <f t="shared" si="395"/>
        <v>#DIV/0!</v>
      </c>
      <c r="W341" s="387"/>
      <c r="X341" s="387"/>
    </row>
    <row r="342" spans="1:24" ht="31.5" hidden="1" x14ac:dyDescent="0.25">
      <c r="A342" s="410" t="s">
        <v>573</v>
      </c>
      <c r="B342" s="414" t="s">
        <v>574</v>
      </c>
      <c r="C342" s="382"/>
      <c r="D342" s="382"/>
      <c r="E342" s="382"/>
      <c r="F342" s="382"/>
      <c r="G342" s="382"/>
      <c r="H342" s="382">
        <f t="shared" si="399"/>
        <v>0</v>
      </c>
      <c r="I342" s="382"/>
      <c r="J342" s="382"/>
      <c r="K342" s="382"/>
      <c r="L342" s="382"/>
      <c r="M342" s="382"/>
      <c r="N342" s="382">
        <f t="shared" si="403"/>
        <v>0</v>
      </c>
      <c r="O342" s="412" t="e">
        <f t="shared" si="400"/>
        <v>#DIV/0!</v>
      </c>
      <c r="P342" s="382">
        <f t="shared" si="401"/>
        <v>0</v>
      </c>
      <c r="Q342" s="382">
        <f t="shared" si="401"/>
        <v>0</v>
      </c>
      <c r="R342" s="382">
        <f t="shared" si="401"/>
        <v>0</v>
      </c>
      <c r="S342" s="382">
        <f t="shared" si="401"/>
        <v>0</v>
      </c>
      <c r="T342" s="382">
        <f t="shared" si="401"/>
        <v>0</v>
      </c>
      <c r="U342" s="382">
        <f t="shared" si="402"/>
        <v>0</v>
      </c>
      <c r="V342" s="413" t="e">
        <f t="shared" si="395"/>
        <v>#DIV/0!</v>
      </c>
      <c r="W342" s="387"/>
      <c r="X342" s="387"/>
    </row>
    <row r="343" spans="1:24" hidden="1" x14ac:dyDescent="0.25">
      <c r="A343" s="410" t="s">
        <v>575</v>
      </c>
      <c r="B343" s="414" t="s">
        <v>576</v>
      </c>
      <c r="C343" s="382"/>
      <c r="D343" s="382"/>
      <c r="E343" s="382"/>
      <c r="F343" s="382"/>
      <c r="G343" s="382"/>
      <c r="H343" s="382">
        <f t="shared" si="399"/>
        <v>0</v>
      </c>
      <c r="I343" s="382"/>
      <c r="J343" s="382"/>
      <c r="K343" s="382"/>
      <c r="L343" s="382"/>
      <c r="M343" s="382"/>
      <c r="N343" s="382">
        <f t="shared" si="403"/>
        <v>0</v>
      </c>
      <c r="O343" s="412" t="e">
        <f t="shared" si="400"/>
        <v>#DIV/0!</v>
      </c>
      <c r="P343" s="382">
        <f t="shared" si="401"/>
        <v>0</v>
      </c>
      <c r="Q343" s="382">
        <f t="shared" si="401"/>
        <v>0</v>
      </c>
      <c r="R343" s="382">
        <f t="shared" si="401"/>
        <v>0</v>
      </c>
      <c r="S343" s="382">
        <f t="shared" si="401"/>
        <v>0</v>
      </c>
      <c r="T343" s="382">
        <f t="shared" si="401"/>
        <v>0</v>
      </c>
      <c r="U343" s="382">
        <f t="shared" si="402"/>
        <v>0</v>
      </c>
      <c r="V343" s="413" t="e">
        <f t="shared" si="395"/>
        <v>#DIV/0!</v>
      </c>
      <c r="W343" s="387"/>
      <c r="X343" s="387"/>
    </row>
    <row r="344" spans="1:24" ht="31.5" hidden="1" x14ac:dyDescent="0.25">
      <c r="A344" s="410" t="s">
        <v>577</v>
      </c>
      <c r="B344" s="414" t="s">
        <v>578</v>
      </c>
      <c r="C344" s="382"/>
      <c r="D344" s="382"/>
      <c r="E344" s="382"/>
      <c r="F344" s="382"/>
      <c r="G344" s="382"/>
      <c r="H344" s="382">
        <f t="shared" si="399"/>
        <v>0</v>
      </c>
      <c r="I344" s="382"/>
      <c r="J344" s="382"/>
      <c r="K344" s="382"/>
      <c r="L344" s="382"/>
      <c r="M344" s="382"/>
      <c r="N344" s="382">
        <f t="shared" si="403"/>
        <v>0</v>
      </c>
      <c r="O344" s="412" t="e">
        <f t="shared" si="400"/>
        <v>#DIV/0!</v>
      </c>
      <c r="P344" s="382">
        <f t="shared" si="401"/>
        <v>0</v>
      </c>
      <c r="Q344" s="382">
        <f t="shared" si="401"/>
        <v>0</v>
      </c>
      <c r="R344" s="382">
        <f t="shared" si="401"/>
        <v>0</v>
      </c>
      <c r="S344" s="382">
        <f t="shared" si="401"/>
        <v>0</v>
      </c>
      <c r="T344" s="382">
        <f t="shared" si="401"/>
        <v>0</v>
      </c>
      <c r="U344" s="382">
        <f t="shared" si="402"/>
        <v>0</v>
      </c>
      <c r="V344" s="413" t="e">
        <f t="shared" si="395"/>
        <v>#DIV/0!</v>
      </c>
      <c r="W344" s="387"/>
      <c r="X344" s="387"/>
    </row>
    <row r="345" spans="1:24" ht="31.5" hidden="1" x14ac:dyDescent="0.25">
      <c r="A345" s="410" t="s">
        <v>579</v>
      </c>
      <c r="B345" s="414" t="s">
        <v>580</v>
      </c>
      <c r="C345" s="382"/>
      <c r="D345" s="382"/>
      <c r="E345" s="382"/>
      <c r="F345" s="382"/>
      <c r="G345" s="382"/>
      <c r="H345" s="382">
        <f t="shared" si="399"/>
        <v>0</v>
      </c>
      <c r="I345" s="382"/>
      <c r="J345" s="382"/>
      <c r="K345" s="382"/>
      <c r="L345" s="382"/>
      <c r="M345" s="382"/>
      <c r="N345" s="382">
        <f t="shared" si="403"/>
        <v>0</v>
      </c>
      <c r="O345" s="412" t="e">
        <f t="shared" si="400"/>
        <v>#DIV/0!</v>
      </c>
      <c r="P345" s="382">
        <f t="shared" si="401"/>
        <v>0</v>
      </c>
      <c r="Q345" s="382">
        <f t="shared" si="401"/>
        <v>0</v>
      </c>
      <c r="R345" s="382">
        <f t="shared" si="401"/>
        <v>0</v>
      </c>
      <c r="S345" s="382">
        <f t="shared" si="401"/>
        <v>0</v>
      </c>
      <c r="T345" s="382">
        <f t="shared" si="401"/>
        <v>0</v>
      </c>
      <c r="U345" s="382">
        <f t="shared" si="402"/>
        <v>0</v>
      </c>
      <c r="V345" s="413" t="e">
        <f t="shared" si="395"/>
        <v>#DIV/0!</v>
      </c>
      <c r="W345" s="387"/>
      <c r="X345" s="387"/>
    </row>
    <row r="346" spans="1:24" hidden="1" x14ac:dyDescent="0.25">
      <c r="A346" s="410" t="s">
        <v>22</v>
      </c>
      <c r="B346" s="414" t="s">
        <v>326</v>
      </c>
      <c r="C346" s="382"/>
      <c r="D346" s="382"/>
      <c r="E346" s="382"/>
      <c r="F346" s="382"/>
      <c r="G346" s="382"/>
      <c r="H346" s="382">
        <f t="shared" si="399"/>
        <v>0</v>
      </c>
      <c r="I346" s="382"/>
      <c r="J346" s="382"/>
      <c r="K346" s="382"/>
      <c r="L346" s="382"/>
      <c r="M346" s="382"/>
      <c r="N346" s="382">
        <f t="shared" si="403"/>
        <v>0</v>
      </c>
      <c r="O346" s="412" t="e">
        <f t="shared" si="400"/>
        <v>#DIV/0!</v>
      </c>
      <c r="P346" s="382">
        <f t="shared" si="401"/>
        <v>0</v>
      </c>
      <c r="Q346" s="382">
        <f t="shared" si="401"/>
        <v>0</v>
      </c>
      <c r="R346" s="382">
        <f t="shared" si="401"/>
        <v>0</v>
      </c>
      <c r="S346" s="382">
        <f t="shared" si="401"/>
        <v>0</v>
      </c>
      <c r="T346" s="382">
        <f t="shared" si="401"/>
        <v>0</v>
      </c>
      <c r="U346" s="382">
        <f t="shared" si="402"/>
        <v>0</v>
      </c>
      <c r="V346" s="413" t="e">
        <f t="shared" si="395"/>
        <v>#DIV/0!</v>
      </c>
      <c r="W346" s="387"/>
      <c r="X346" s="387"/>
    </row>
    <row r="347" spans="1:24" hidden="1" x14ac:dyDescent="0.25">
      <c r="A347" s="410" t="s">
        <v>581</v>
      </c>
      <c r="B347" s="415" t="s">
        <v>582</v>
      </c>
      <c r="C347" s="382"/>
      <c r="D347" s="382"/>
      <c r="E347" s="382"/>
      <c r="F347" s="382"/>
      <c r="G347" s="382"/>
      <c r="H347" s="382">
        <f t="shared" si="399"/>
        <v>0</v>
      </c>
      <c r="I347" s="382"/>
      <c r="J347" s="382"/>
      <c r="K347" s="382"/>
      <c r="L347" s="382"/>
      <c r="M347" s="382"/>
      <c r="N347" s="382">
        <f t="shared" si="403"/>
        <v>0</v>
      </c>
      <c r="O347" s="412" t="e">
        <f t="shared" si="400"/>
        <v>#DIV/0!</v>
      </c>
      <c r="P347" s="382">
        <f t="shared" si="401"/>
        <v>0</v>
      </c>
      <c r="Q347" s="382">
        <f t="shared" si="401"/>
        <v>0</v>
      </c>
      <c r="R347" s="382">
        <f t="shared" si="401"/>
        <v>0</v>
      </c>
      <c r="S347" s="382">
        <f t="shared" si="401"/>
        <v>0</v>
      </c>
      <c r="T347" s="382">
        <f t="shared" si="401"/>
        <v>0</v>
      </c>
      <c r="U347" s="382">
        <f t="shared" si="402"/>
        <v>0</v>
      </c>
      <c r="V347" s="413" t="e">
        <f t="shared" si="395"/>
        <v>#DIV/0!</v>
      </c>
      <c r="W347" s="387"/>
      <c r="X347" s="387"/>
    </row>
    <row r="348" spans="1:24" hidden="1" x14ac:dyDescent="0.25">
      <c r="A348" s="410" t="s">
        <v>46</v>
      </c>
      <c r="B348" s="414" t="s">
        <v>283</v>
      </c>
      <c r="C348" s="382"/>
      <c r="D348" s="382"/>
      <c r="E348" s="382"/>
      <c r="F348" s="382"/>
      <c r="G348" s="382"/>
      <c r="H348" s="382">
        <f t="shared" si="399"/>
        <v>0</v>
      </c>
      <c r="I348" s="382"/>
      <c r="J348" s="382"/>
      <c r="K348" s="382"/>
      <c r="L348" s="382"/>
      <c r="M348" s="382"/>
      <c r="N348" s="382">
        <f t="shared" si="403"/>
        <v>0</v>
      </c>
      <c r="O348" s="412" t="e">
        <f t="shared" si="400"/>
        <v>#DIV/0!</v>
      </c>
      <c r="P348" s="382">
        <f t="shared" si="401"/>
        <v>0</v>
      </c>
      <c r="Q348" s="382">
        <f t="shared" si="401"/>
        <v>0</v>
      </c>
      <c r="R348" s="382">
        <f t="shared" si="401"/>
        <v>0</v>
      </c>
      <c r="S348" s="382">
        <f t="shared" si="401"/>
        <v>0</v>
      </c>
      <c r="T348" s="382">
        <f t="shared" si="401"/>
        <v>0</v>
      </c>
      <c r="U348" s="382">
        <f t="shared" si="402"/>
        <v>0</v>
      </c>
      <c r="V348" s="413" t="e">
        <f t="shared" si="395"/>
        <v>#DIV/0!</v>
      </c>
      <c r="W348" s="387"/>
      <c r="X348" s="387"/>
    </row>
    <row r="349" spans="1:24" ht="31.5" hidden="1" x14ac:dyDescent="0.25">
      <c r="A349" s="410" t="s">
        <v>331</v>
      </c>
      <c r="B349" s="414" t="s">
        <v>332</v>
      </c>
      <c r="C349" s="382"/>
      <c r="D349" s="382"/>
      <c r="E349" s="382"/>
      <c r="F349" s="382"/>
      <c r="G349" s="382"/>
      <c r="H349" s="382">
        <f t="shared" si="399"/>
        <v>0</v>
      </c>
      <c r="I349" s="382"/>
      <c r="J349" s="382"/>
      <c r="K349" s="382"/>
      <c r="L349" s="382"/>
      <c r="M349" s="382"/>
      <c r="N349" s="382">
        <f t="shared" si="403"/>
        <v>0</v>
      </c>
      <c r="O349" s="412" t="e">
        <f t="shared" si="400"/>
        <v>#DIV/0!</v>
      </c>
      <c r="P349" s="382">
        <f t="shared" si="401"/>
        <v>0</v>
      </c>
      <c r="Q349" s="382">
        <f t="shared" si="401"/>
        <v>0</v>
      </c>
      <c r="R349" s="382">
        <f t="shared" si="401"/>
        <v>0</v>
      </c>
      <c r="S349" s="382">
        <f t="shared" si="401"/>
        <v>0</v>
      </c>
      <c r="T349" s="382">
        <f t="shared" si="401"/>
        <v>0</v>
      </c>
      <c r="U349" s="382">
        <f t="shared" si="402"/>
        <v>0</v>
      </c>
      <c r="V349" s="413" t="e">
        <f t="shared" si="395"/>
        <v>#DIV/0!</v>
      </c>
      <c r="W349" s="387"/>
      <c r="X349" s="387"/>
    </row>
    <row r="350" spans="1:24" ht="31.5" hidden="1" x14ac:dyDescent="0.25">
      <c r="A350" s="410" t="s">
        <v>583</v>
      </c>
      <c r="B350" s="415" t="s">
        <v>584</v>
      </c>
      <c r="C350" s="382"/>
      <c r="D350" s="382"/>
      <c r="E350" s="382"/>
      <c r="F350" s="382"/>
      <c r="G350" s="382"/>
      <c r="H350" s="382">
        <f t="shared" si="399"/>
        <v>0</v>
      </c>
      <c r="I350" s="382"/>
      <c r="J350" s="382"/>
      <c r="K350" s="382"/>
      <c r="L350" s="382"/>
      <c r="M350" s="382"/>
      <c r="N350" s="382">
        <f t="shared" si="403"/>
        <v>0</v>
      </c>
      <c r="O350" s="412" t="e">
        <f t="shared" si="400"/>
        <v>#DIV/0!</v>
      </c>
      <c r="P350" s="382">
        <f t="shared" si="401"/>
        <v>0</v>
      </c>
      <c r="Q350" s="382">
        <f t="shared" si="401"/>
        <v>0</v>
      </c>
      <c r="R350" s="382">
        <f t="shared" si="401"/>
        <v>0</v>
      </c>
      <c r="S350" s="382">
        <f t="shared" si="401"/>
        <v>0</v>
      </c>
      <c r="T350" s="382">
        <f t="shared" si="401"/>
        <v>0</v>
      </c>
      <c r="U350" s="382">
        <f t="shared" si="402"/>
        <v>0</v>
      </c>
      <c r="V350" s="413" t="e">
        <f t="shared" si="395"/>
        <v>#DIV/0!</v>
      </c>
      <c r="W350" s="387"/>
      <c r="X350" s="387"/>
    </row>
    <row r="351" spans="1:24" ht="31.5" hidden="1" x14ac:dyDescent="0.25">
      <c r="A351" s="410" t="s">
        <v>43</v>
      </c>
      <c r="B351" s="414" t="s">
        <v>334</v>
      </c>
      <c r="C351" s="382"/>
      <c r="D351" s="382"/>
      <c r="E351" s="382"/>
      <c r="F351" s="382"/>
      <c r="G351" s="382"/>
      <c r="H351" s="382">
        <f t="shared" si="399"/>
        <v>0</v>
      </c>
      <c r="I351" s="382"/>
      <c r="J351" s="382"/>
      <c r="K351" s="382"/>
      <c r="L351" s="382"/>
      <c r="M351" s="382"/>
      <c r="N351" s="382">
        <f t="shared" si="403"/>
        <v>0</v>
      </c>
      <c r="O351" s="412" t="e">
        <f t="shared" si="400"/>
        <v>#DIV/0!</v>
      </c>
      <c r="P351" s="382">
        <f t="shared" si="401"/>
        <v>0</v>
      </c>
      <c r="Q351" s="382">
        <f t="shared" si="401"/>
        <v>0</v>
      </c>
      <c r="R351" s="382">
        <f t="shared" si="401"/>
        <v>0</v>
      </c>
      <c r="S351" s="382">
        <f t="shared" si="401"/>
        <v>0</v>
      </c>
      <c r="T351" s="382">
        <f t="shared" si="401"/>
        <v>0</v>
      </c>
      <c r="U351" s="382">
        <f t="shared" si="402"/>
        <v>0</v>
      </c>
      <c r="V351" s="413" t="e">
        <f t="shared" si="395"/>
        <v>#DIV/0!</v>
      </c>
      <c r="W351" s="387"/>
      <c r="X351" s="387"/>
    </row>
    <row r="352" spans="1:24" hidden="1" x14ac:dyDescent="0.25">
      <c r="A352" s="410" t="s">
        <v>50</v>
      </c>
      <c r="B352" s="415" t="s">
        <v>97</v>
      </c>
      <c r="C352" s="382"/>
      <c r="D352" s="382"/>
      <c r="E352" s="382"/>
      <c r="F352" s="382"/>
      <c r="G352" s="382"/>
      <c r="H352" s="382">
        <f t="shared" si="399"/>
        <v>0</v>
      </c>
      <c r="I352" s="382"/>
      <c r="J352" s="382"/>
      <c r="K352" s="382"/>
      <c r="L352" s="382"/>
      <c r="M352" s="382"/>
      <c r="N352" s="382">
        <f t="shared" si="403"/>
        <v>0</v>
      </c>
      <c r="O352" s="412" t="e">
        <f t="shared" si="400"/>
        <v>#DIV/0!</v>
      </c>
      <c r="P352" s="382">
        <f t="shared" si="401"/>
        <v>0</v>
      </c>
      <c r="Q352" s="382">
        <f t="shared" si="401"/>
        <v>0</v>
      </c>
      <c r="R352" s="382">
        <f t="shared" si="401"/>
        <v>0</v>
      </c>
      <c r="S352" s="382">
        <f t="shared" si="401"/>
        <v>0</v>
      </c>
      <c r="T352" s="382">
        <f t="shared" si="401"/>
        <v>0</v>
      </c>
      <c r="U352" s="382">
        <f t="shared" si="402"/>
        <v>0</v>
      </c>
      <c r="V352" s="413" t="e">
        <f t="shared" si="395"/>
        <v>#DIV/0!</v>
      </c>
      <c r="W352" s="387"/>
      <c r="X352" s="387"/>
    </row>
    <row r="353" spans="1:24" hidden="1" x14ac:dyDescent="0.25">
      <c r="A353" s="410" t="s">
        <v>51</v>
      </c>
      <c r="B353" s="414" t="s">
        <v>107</v>
      </c>
      <c r="C353" s="382"/>
      <c r="D353" s="382"/>
      <c r="E353" s="382"/>
      <c r="F353" s="382"/>
      <c r="G353" s="382"/>
      <c r="H353" s="382">
        <f t="shared" si="399"/>
        <v>0</v>
      </c>
      <c r="I353" s="382"/>
      <c r="J353" s="382"/>
      <c r="K353" s="382"/>
      <c r="L353" s="382"/>
      <c r="M353" s="382"/>
      <c r="N353" s="382">
        <f t="shared" si="403"/>
        <v>0</v>
      </c>
      <c r="O353" s="412" t="e">
        <f t="shared" si="400"/>
        <v>#DIV/0!</v>
      </c>
      <c r="P353" s="382">
        <f t="shared" si="401"/>
        <v>0</v>
      </c>
      <c r="Q353" s="382">
        <f t="shared" si="401"/>
        <v>0</v>
      </c>
      <c r="R353" s="382">
        <f t="shared" si="401"/>
        <v>0</v>
      </c>
      <c r="S353" s="382">
        <f t="shared" si="401"/>
        <v>0</v>
      </c>
      <c r="T353" s="382">
        <f t="shared" si="401"/>
        <v>0</v>
      </c>
      <c r="U353" s="382">
        <f t="shared" si="402"/>
        <v>0</v>
      </c>
      <c r="V353" s="413" t="e">
        <f t="shared" si="395"/>
        <v>#DIV/0!</v>
      </c>
      <c r="W353" s="387"/>
      <c r="X353" s="387"/>
    </row>
    <row r="354" spans="1:24" hidden="1" x14ac:dyDescent="0.25">
      <c r="A354" s="410" t="s">
        <v>14</v>
      </c>
      <c r="B354" s="415" t="s">
        <v>336</v>
      </c>
      <c r="C354" s="382"/>
      <c r="D354" s="382"/>
      <c r="E354" s="382"/>
      <c r="F354" s="382"/>
      <c r="G354" s="382"/>
      <c r="H354" s="382">
        <f t="shared" si="399"/>
        <v>0</v>
      </c>
      <c r="I354" s="382"/>
      <c r="J354" s="382"/>
      <c r="K354" s="382"/>
      <c r="L354" s="382"/>
      <c r="M354" s="382"/>
      <c r="N354" s="382">
        <f t="shared" si="403"/>
        <v>0</v>
      </c>
      <c r="O354" s="412" t="e">
        <f t="shared" si="400"/>
        <v>#DIV/0!</v>
      </c>
      <c r="P354" s="382">
        <f t="shared" si="401"/>
        <v>0</v>
      </c>
      <c r="Q354" s="382">
        <f t="shared" si="401"/>
        <v>0</v>
      </c>
      <c r="R354" s="382">
        <f t="shared" si="401"/>
        <v>0</v>
      </c>
      <c r="S354" s="382">
        <f t="shared" si="401"/>
        <v>0</v>
      </c>
      <c r="T354" s="382">
        <f t="shared" si="401"/>
        <v>0</v>
      </c>
      <c r="U354" s="382">
        <f t="shared" si="402"/>
        <v>0</v>
      </c>
      <c r="V354" s="413" t="e">
        <f t="shared" si="395"/>
        <v>#DIV/0!</v>
      </c>
      <c r="W354" s="387"/>
      <c r="X354" s="387"/>
    </row>
    <row r="355" spans="1:24" hidden="1" x14ac:dyDescent="0.25">
      <c r="A355" s="410" t="s">
        <v>337</v>
      </c>
      <c r="B355" s="414" t="s">
        <v>338</v>
      </c>
      <c r="C355" s="382"/>
      <c r="D355" s="382"/>
      <c r="E355" s="382"/>
      <c r="F355" s="382"/>
      <c r="G355" s="382"/>
      <c r="H355" s="382">
        <f t="shared" si="399"/>
        <v>0</v>
      </c>
      <c r="I355" s="382"/>
      <c r="J355" s="382"/>
      <c r="K355" s="382"/>
      <c r="L355" s="382"/>
      <c r="M355" s="382"/>
      <c r="N355" s="382">
        <f t="shared" si="403"/>
        <v>0</v>
      </c>
      <c r="O355" s="412" t="e">
        <f t="shared" si="400"/>
        <v>#DIV/0!</v>
      </c>
      <c r="P355" s="382">
        <f t="shared" si="401"/>
        <v>0</v>
      </c>
      <c r="Q355" s="382">
        <f t="shared" si="401"/>
        <v>0</v>
      </c>
      <c r="R355" s="382">
        <f t="shared" si="401"/>
        <v>0</v>
      </c>
      <c r="S355" s="382">
        <f t="shared" si="401"/>
        <v>0</v>
      </c>
      <c r="T355" s="382">
        <f t="shared" si="401"/>
        <v>0</v>
      </c>
      <c r="U355" s="382">
        <f t="shared" si="402"/>
        <v>0</v>
      </c>
      <c r="V355" s="413" t="e">
        <f t="shared" si="395"/>
        <v>#DIV/0!</v>
      </c>
      <c r="W355" s="387"/>
      <c r="X355" s="387"/>
    </row>
    <row r="356" spans="1:24" ht="47.25" hidden="1" x14ac:dyDescent="0.25">
      <c r="A356" s="410" t="s">
        <v>257</v>
      </c>
      <c r="B356" s="414" t="s">
        <v>101</v>
      </c>
      <c r="C356" s="382"/>
      <c r="D356" s="382"/>
      <c r="E356" s="382"/>
      <c r="F356" s="382"/>
      <c r="G356" s="382"/>
      <c r="H356" s="382">
        <f t="shared" si="399"/>
        <v>0</v>
      </c>
      <c r="I356" s="382"/>
      <c r="J356" s="382"/>
      <c r="K356" s="382"/>
      <c r="L356" s="382"/>
      <c r="M356" s="382"/>
      <c r="N356" s="382">
        <f t="shared" si="403"/>
        <v>0</v>
      </c>
      <c r="O356" s="412" t="e">
        <f t="shared" si="400"/>
        <v>#DIV/0!</v>
      </c>
      <c r="P356" s="382">
        <f t="shared" si="401"/>
        <v>0</v>
      </c>
      <c r="Q356" s="382">
        <f t="shared" si="401"/>
        <v>0</v>
      </c>
      <c r="R356" s="382">
        <f t="shared" si="401"/>
        <v>0</v>
      </c>
      <c r="S356" s="382">
        <f t="shared" si="401"/>
        <v>0</v>
      </c>
      <c r="T356" s="382">
        <f t="shared" si="401"/>
        <v>0</v>
      </c>
      <c r="U356" s="382">
        <f t="shared" si="402"/>
        <v>0</v>
      </c>
      <c r="V356" s="413" t="e">
        <f t="shared" si="395"/>
        <v>#DIV/0!</v>
      </c>
      <c r="W356" s="387"/>
      <c r="X356" s="387"/>
    </row>
    <row r="357" spans="1:24" ht="32.25" hidden="1" customHeight="1" x14ac:dyDescent="0.25">
      <c r="A357" s="410" t="s">
        <v>16</v>
      </c>
      <c r="B357" s="414" t="s">
        <v>341</v>
      </c>
      <c r="C357" s="382"/>
      <c r="D357" s="382"/>
      <c r="E357" s="382"/>
      <c r="F357" s="382"/>
      <c r="G357" s="382"/>
      <c r="H357" s="382">
        <f t="shared" si="399"/>
        <v>0</v>
      </c>
      <c r="I357" s="382"/>
      <c r="J357" s="382"/>
      <c r="K357" s="382"/>
      <c r="L357" s="382"/>
      <c r="M357" s="382"/>
      <c r="N357" s="382">
        <f t="shared" si="403"/>
        <v>0</v>
      </c>
      <c r="O357" s="412" t="e">
        <f t="shared" si="400"/>
        <v>#DIV/0!</v>
      </c>
      <c r="P357" s="382">
        <f t="shared" si="401"/>
        <v>0</v>
      </c>
      <c r="Q357" s="382">
        <f t="shared" si="401"/>
        <v>0</v>
      </c>
      <c r="R357" s="382">
        <f t="shared" si="401"/>
        <v>0</v>
      </c>
      <c r="S357" s="382">
        <f t="shared" si="401"/>
        <v>0</v>
      </c>
      <c r="T357" s="382">
        <f t="shared" si="401"/>
        <v>0</v>
      </c>
      <c r="U357" s="382">
        <f t="shared" si="402"/>
        <v>0</v>
      </c>
      <c r="V357" s="413" t="e">
        <f t="shared" si="395"/>
        <v>#DIV/0!</v>
      </c>
      <c r="W357" s="387"/>
      <c r="X357" s="387"/>
    </row>
    <row r="358" spans="1:24" hidden="1" x14ac:dyDescent="0.25">
      <c r="A358" s="410" t="s">
        <v>585</v>
      </c>
      <c r="B358" s="424" t="s">
        <v>586</v>
      </c>
      <c r="C358" s="382"/>
      <c r="D358" s="382"/>
      <c r="E358" s="382"/>
      <c r="F358" s="382"/>
      <c r="G358" s="382"/>
      <c r="H358" s="382">
        <f t="shared" si="399"/>
        <v>0</v>
      </c>
      <c r="I358" s="382"/>
      <c r="J358" s="382"/>
      <c r="K358" s="382"/>
      <c r="L358" s="382"/>
      <c r="M358" s="382"/>
      <c r="N358" s="382">
        <f t="shared" si="403"/>
        <v>0</v>
      </c>
      <c r="O358" s="412" t="e">
        <f t="shared" si="400"/>
        <v>#DIV/0!</v>
      </c>
      <c r="P358" s="382">
        <f t="shared" si="401"/>
        <v>0</v>
      </c>
      <c r="Q358" s="382">
        <f t="shared" si="401"/>
        <v>0</v>
      </c>
      <c r="R358" s="382">
        <f t="shared" si="401"/>
        <v>0</v>
      </c>
      <c r="S358" s="382">
        <f t="shared" si="401"/>
        <v>0</v>
      </c>
      <c r="T358" s="382">
        <f t="shared" si="401"/>
        <v>0</v>
      </c>
      <c r="U358" s="382">
        <f t="shared" si="402"/>
        <v>0</v>
      </c>
      <c r="V358" s="413" t="e">
        <f t="shared" si="395"/>
        <v>#DIV/0!</v>
      </c>
      <c r="W358" s="387"/>
      <c r="X358" s="387"/>
    </row>
    <row r="359" spans="1:24" hidden="1" x14ac:dyDescent="0.25">
      <c r="A359" s="410" t="s">
        <v>587</v>
      </c>
      <c r="B359" s="424" t="s">
        <v>588</v>
      </c>
      <c r="C359" s="382"/>
      <c r="D359" s="382"/>
      <c r="E359" s="382"/>
      <c r="F359" s="382"/>
      <c r="G359" s="382"/>
      <c r="H359" s="382">
        <f t="shared" si="399"/>
        <v>0</v>
      </c>
      <c r="I359" s="382"/>
      <c r="J359" s="382"/>
      <c r="K359" s="382"/>
      <c r="L359" s="382"/>
      <c r="M359" s="382"/>
      <c r="N359" s="382">
        <f t="shared" si="403"/>
        <v>0</v>
      </c>
      <c r="O359" s="412" t="e">
        <f t="shared" si="400"/>
        <v>#DIV/0!</v>
      </c>
      <c r="P359" s="382">
        <f t="shared" si="401"/>
        <v>0</v>
      </c>
      <c r="Q359" s="382">
        <f t="shared" si="401"/>
        <v>0</v>
      </c>
      <c r="R359" s="382">
        <f t="shared" si="401"/>
        <v>0</v>
      </c>
      <c r="S359" s="382">
        <f t="shared" si="401"/>
        <v>0</v>
      </c>
      <c r="T359" s="382">
        <f t="shared" si="401"/>
        <v>0</v>
      </c>
      <c r="U359" s="382">
        <f t="shared" si="402"/>
        <v>0</v>
      </c>
      <c r="V359" s="413" t="e">
        <f t="shared" si="395"/>
        <v>#DIV/0!</v>
      </c>
      <c r="W359" s="387"/>
      <c r="X359" s="387"/>
    </row>
    <row r="360" spans="1:24" x14ac:dyDescent="0.25">
      <c r="A360" s="410"/>
      <c r="B360" s="424"/>
      <c r="C360" s="382"/>
      <c r="D360" s="382"/>
      <c r="E360" s="382"/>
      <c r="F360" s="382"/>
      <c r="G360" s="382"/>
      <c r="H360" s="382"/>
      <c r="I360" s="382"/>
      <c r="J360" s="382"/>
      <c r="K360" s="382"/>
      <c r="L360" s="382"/>
      <c r="M360" s="382"/>
      <c r="N360" s="382"/>
      <c r="O360" s="382"/>
      <c r="P360" s="382"/>
      <c r="Q360" s="382"/>
      <c r="R360" s="382"/>
      <c r="S360" s="382"/>
      <c r="T360" s="382"/>
      <c r="U360" s="382"/>
      <c r="V360" s="383"/>
      <c r="W360" s="387"/>
      <c r="X360" s="387"/>
    </row>
    <row r="361" spans="1:24" s="387" customFormat="1" x14ac:dyDescent="0.25">
      <c r="A361" s="401" t="s">
        <v>305</v>
      </c>
      <c r="B361" s="402" t="s">
        <v>3</v>
      </c>
      <c r="C361" s="403" t="e">
        <f>+C362+C365</f>
        <v>#REF!</v>
      </c>
      <c r="D361" s="403">
        <f t="shared" ref="D361:H361" si="404">+D362+D365</f>
        <v>0</v>
      </c>
      <c r="E361" s="403">
        <f t="shared" si="404"/>
        <v>0</v>
      </c>
      <c r="F361" s="403">
        <f t="shared" si="404"/>
        <v>0</v>
      </c>
      <c r="G361" s="403">
        <f t="shared" si="404"/>
        <v>0</v>
      </c>
      <c r="H361" s="403" t="e">
        <f t="shared" si="404"/>
        <v>#REF!</v>
      </c>
      <c r="I361" s="403" t="e">
        <f>+I362+I365</f>
        <v>#REF!</v>
      </c>
      <c r="J361" s="403">
        <f t="shared" ref="J361:N361" si="405">+J362+J365</f>
        <v>0</v>
      </c>
      <c r="K361" s="403">
        <f t="shared" si="405"/>
        <v>0</v>
      </c>
      <c r="L361" s="403">
        <f t="shared" si="405"/>
        <v>0</v>
      </c>
      <c r="M361" s="403">
        <f t="shared" si="405"/>
        <v>0</v>
      </c>
      <c r="N361" s="403" t="e">
        <f t="shared" si="405"/>
        <v>#REF!</v>
      </c>
      <c r="O361" s="385" t="e">
        <f>+N361/H361*100</f>
        <v>#REF!</v>
      </c>
      <c r="P361" s="403" t="e">
        <f>+P362+P365</f>
        <v>#REF!</v>
      </c>
      <c r="Q361" s="403">
        <f t="shared" ref="Q361:U361" si="406">+Q362+Q365</f>
        <v>0</v>
      </c>
      <c r="R361" s="403">
        <f t="shared" si="406"/>
        <v>0</v>
      </c>
      <c r="S361" s="403">
        <f t="shared" si="406"/>
        <v>0</v>
      </c>
      <c r="T361" s="403">
        <f t="shared" si="406"/>
        <v>0</v>
      </c>
      <c r="U361" s="403" t="e">
        <f t="shared" si="406"/>
        <v>#REF!</v>
      </c>
      <c r="V361" s="404"/>
    </row>
    <row r="362" spans="1:24" hidden="1" x14ac:dyDescent="0.25">
      <c r="A362" s="410" t="s">
        <v>4</v>
      </c>
      <c r="B362" s="411" t="s">
        <v>344</v>
      </c>
      <c r="C362" s="382">
        <f>+C363</f>
        <v>0</v>
      </c>
      <c r="D362" s="382">
        <f t="shared" ref="D362:N362" si="407">+D363</f>
        <v>0</v>
      </c>
      <c r="E362" s="382">
        <f t="shared" si="407"/>
        <v>0</v>
      </c>
      <c r="F362" s="382">
        <f t="shared" si="407"/>
        <v>0</v>
      </c>
      <c r="G362" s="382">
        <f t="shared" si="407"/>
        <v>0</v>
      </c>
      <c r="H362" s="382">
        <f t="shared" si="407"/>
        <v>0</v>
      </c>
      <c r="I362" s="382">
        <f>+I363</f>
        <v>0</v>
      </c>
      <c r="J362" s="382">
        <f t="shared" si="407"/>
        <v>0</v>
      </c>
      <c r="K362" s="382">
        <f t="shared" si="407"/>
        <v>0</v>
      </c>
      <c r="L362" s="382">
        <f t="shared" si="407"/>
        <v>0</v>
      </c>
      <c r="M362" s="382">
        <f t="shared" si="407"/>
        <v>0</v>
      </c>
      <c r="N362" s="382">
        <f t="shared" si="407"/>
        <v>0</v>
      </c>
      <c r="O362" s="417" t="e">
        <f>+N362/H362*100</f>
        <v>#DIV/0!</v>
      </c>
      <c r="P362" s="382">
        <f>+P363</f>
        <v>0</v>
      </c>
      <c r="Q362" s="382">
        <f t="shared" ref="Q362:U362" si="408">+Q363</f>
        <v>0</v>
      </c>
      <c r="R362" s="382">
        <f t="shared" si="408"/>
        <v>0</v>
      </c>
      <c r="S362" s="382">
        <f t="shared" si="408"/>
        <v>0</v>
      </c>
      <c r="T362" s="382">
        <f t="shared" si="408"/>
        <v>0</v>
      </c>
      <c r="U362" s="382">
        <f t="shared" si="408"/>
        <v>0</v>
      </c>
      <c r="V362" s="418" t="e">
        <f>+U362/H362*100</f>
        <v>#DIV/0!</v>
      </c>
      <c r="W362" s="387"/>
      <c r="X362" s="387"/>
    </row>
    <row r="363" spans="1:24" ht="31.5" hidden="1" x14ac:dyDescent="0.25">
      <c r="A363" s="410" t="s">
        <v>12</v>
      </c>
      <c r="B363" s="414" t="s">
        <v>89</v>
      </c>
      <c r="C363" s="382"/>
      <c r="D363" s="382"/>
      <c r="E363" s="382"/>
      <c r="F363" s="382"/>
      <c r="G363" s="382"/>
      <c r="H363" s="382">
        <f>SUM(C363:G363)</f>
        <v>0</v>
      </c>
      <c r="I363" s="382"/>
      <c r="J363" s="382"/>
      <c r="K363" s="382"/>
      <c r="L363" s="382"/>
      <c r="M363" s="382"/>
      <c r="N363" s="382">
        <f>SUM(I363:M363)</f>
        <v>0</v>
      </c>
      <c r="O363" s="412" t="e">
        <f>+N363/H363*100</f>
        <v>#DIV/0!</v>
      </c>
      <c r="P363" s="382">
        <f>+C363-I363</f>
        <v>0</v>
      </c>
      <c r="Q363" s="382">
        <f>+D363-J363</f>
        <v>0</v>
      </c>
      <c r="R363" s="382">
        <f>+E363-K363</f>
        <v>0</v>
      </c>
      <c r="S363" s="382">
        <f t="shared" ref="S363:T363" si="409">+F363-L363</f>
        <v>0</v>
      </c>
      <c r="T363" s="382">
        <f t="shared" si="409"/>
        <v>0</v>
      </c>
      <c r="U363" s="382">
        <f t="shared" ref="U363" si="410">SUM(P363:T363)</f>
        <v>0</v>
      </c>
      <c r="V363" s="413" t="e">
        <f>+U363/H363*100</f>
        <v>#DIV/0!</v>
      </c>
      <c r="W363" s="387"/>
      <c r="X363" s="387"/>
    </row>
    <row r="364" spans="1:24" x14ac:dyDescent="0.25">
      <c r="A364" s="410"/>
      <c r="B364" s="414"/>
      <c r="C364" s="382"/>
      <c r="D364" s="382"/>
      <c r="E364" s="382"/>
      <c r="F364" s="382"/>
      <c r="G364" s="382"/>
      <c r="H364" s="382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/>
      <c r="S364" s="382"/>
      <c r="T364" s="382"/>
      <c r="U364" s="382"/>
      <c r="V364" s="383"/>
      <c r="W364" s="387"/>
      <c r="X364" s="387"/>
    </row>
    <row r="365" spans="1:24" x14ac:dyDescent="0.25">
      <c r="A365" s="410" t="s">
        <v>6</v>
      </c>
      <c r="B365" s="411" t="s">
        <v>56</v>
      </c>
      <c r="C365" s="382" t="e">
        <f>SUM(C366:C391)</f>
        <v>#REF!</v>
      </c>
      <c r="D365" s="382">
        <f t="shared" ref="D365:H365" si="411">SUM(D366:D391)</f>
        <v>0</v>
      </c>
      <c r="E365" s="382">
        <f t="shared" si="411"/>
        <v>0</v>
      </c>
      <c r="F365" s="382">
        <f t="shared" si="411"/>
        <v>0</v>
      </c>
      <c r="G365" s="382">
        <f t="shared" si="411"/>
        <v>0</v>
      </c>
      <c r="H365" s="382" t="e">
        <f t="shared" si="411"/>
        <v>#REF!</v>
      </c>
      <c r="I365" s="382" t="e">
        <f>SUM(I366:I391)</f>
        <v>#REF!</v>
      </c>
      <c r="J365" s="382">
        <f t="shared" ref="J365:N365" si="412">SUM(J366:J391)</f>
        <v>0</v>
      </c>
      <c r="K365" s="382">
        <f t="shared" si="412"/>
        <v>0</v>
      </c>
      <c r="L365" s="382">
        <f t="shared" si="412"/>
        <v>0</v>
      </c>
      <c r="M365" s="382">
        <f t="shared" si="412"/>
        <v>0</v>
      </c>
      <c r="N365" s="382" t="e">
        <f t="shared" si="412"/>
        <v>#REF!</v>
      </c>
      <c r="O365" s="592" t="e">
        <f>+N365/H365*100</f>
        <v>#REF!</v>
      </c>
      <c r="P365" s="382" t="e">
        <f>SUM(P366:P391)</f>
        <v>#REF!</v>
      </c>
      <c r="Q365" s="382">
        <f t="shared" ref="Q365:U365" si="413">SUM(Q366:Q391)</f>
        <v>0</v>
      </c>
      <c r="R365" s="382">
        <f t="shared" si="413"/>
        <v>0</v>
      </c>
      <c r="S365" s="382">
        <f t="shared" si="413"/>
        <v>0</v>
      </c>
      <c r="T365" s="382">
        <f t="shared" si="413"/>
        <v>0</v>
      </c>
      <c r="U365" s="382" t="e">
        <f t="shared" si="413"/>
        <v>#REF!</v>
      </c>
      <c r="V365" s="418" t="e">
        <f>+U365/H365*100</f>
        <v>#REF!</v>
      </c>
      <c r="W365" s="387"/>
      <c r="X365" s="387"/>
    </row>
    <row r="366" spans="1:24" x14ac:dyDescent="0.25">
      <c r="A366" s="410" t="s">
        <v>47</v>
      </c>
      <c r="B366" s="414" t="s">
        <v>291</v>
      </c>
      <c r="C366" s="440" t="e">
        <f>#REF!</f>
        <v>#REF!</v>
      </c>
      <c r="D366" s="382"/>
      <c r="E366" s="382"/>
      <c r="F366" s="382"/>
      <c r="G366" s="382"/>
      <c r="H366" s="382" t="e">
        <f>SUM(C366:G366)</f>
        <v>#REF!</v>
      </c>
      <c r="I366" s="382" t="e">
        <f>#REF!</f>
        <v>#REF!</v>
      </c>
      <c r="J366" s="382"/>
      <c r="K366" s="382"/>
      <c r="L366" s="382"/>
      <c r="M366" s="382"/>
      <c r="N366" s="382" t="e">
        <f>SUM(I366:M366)</f>
        <v>#REF!</v>
      </c>
      <c r="O366" s="412" t="e">
        <f t="shared" ref="O366:O391" si="414">+N366/H366*100</f>
        <v>#REF!</v>
      </c>
      <c r="P366" s="382" t="e">
        <f>+C366-I366</f>
        <v>#REF!</v>
      </c>
      <c r="Q366" s="382">
        <f t="shared" ref="P366:T391" si="415">+D366-J366</f>
        <v>0</v>
      </c>
      <c r="R366" s="382">
        <f t="shared" si="415"/>
        <v>0</v>
      </c>
      <c r="S366" s="382">
        <f t="shared" si="415"/>
        <v>0</v>
      </c>
      <c r="T366" s="382">
        <f t="shared" si="415"/>
        <v>0</v>
      </c>
      <c r="U366" s="382" t="e">
        <f t="shared" ref="U366:U391" si="416">SUM(P366:T366)</f>
        <v>#REF!</v>
      </c>
      <c r="V366" s="413" t="e">
        <f t="shared" ref="V366:V391" si="417">+U366/H366*100</f>
        <v>#REF!</v>
      </c>
      <c r="W366" s="387"/>
      <c r="X366" s="387"/>
    </row>
    <row r="367" spans="1:24" hidden="1" x14ac:dyDescent="0.25">
      <c r="A367" s="410" t="s">
        <v>563</v>
      </c>
      <c r="B367" s="414" t="s">
        <v>564</v>
      </c>
      <c r="C367" s="382"/>
      <c r="D367" s="382"/>
      <c r="E367" s="382"/>
      <c r="F367" s="382"/>
      <c r="G367" s="382"/>
      <c r="H367" s="382">
        <f t="shared" ref="H367:H391" si="418">SUM(C367:G367)</f>
        <v>0</v>
      </c>
      <c r="I367" s="382"/>
      <c r="J367" s="382"/>
      <c r="K367" s="382"/>
      <c r="L367" s="382"/>
      <c r="M367" s="382"/>
      <c r="N367" s="382">
        <f t="shared" ref="N367:N391" si="419">SUM(I367:M367)</f>
        <v>0</v>
      </c>
      <c r="O367" s="412" t="e">
        <f t="shared" si="414"/>
        <v>#DIV/0!</v>
      </c>
      <c r="P367" s="382">
        <f t="shared" si="415"/>
        <v>0</v>
      </c>
      <c r="Q367" s="382">
        <f t="shared" si="415"/>
        <v>0</v>
      </c>
      <c r="R367" s="382">
        <f t="shared" si="415"/>
        <v>0</v>
      </c>
      <c r="S367" s="382">
        <f t="shared" si="415"/>
        <v>0</v>
      </c>
      <c r="T367" s="382">
        <f t="shared" si="415"/>
        <v>0</v>
      </c>
      <c r="U367" s="382">
        <f t="shared" si="416"/>
        <v>0</v>
      </c>
      <c r="V367" s="413" t="e">
        <f t="shared" si="417"/>
        <v>#DIV/0!</v>
      </c>
      <c r="W367" s="387"/>
      <c r="X367" s="387"/>
    </row>
    <row r="368" spans="1:24" hidden="1" x14ac:dyDescent="0.25">
      <c r="A368" s="410" t="s">
        <v>589</v>
      </c>
      <c r="B368" s="414" t="s">
        <v>590</v>
      </c>
      <c r="C368" s="382"/>
      <c r="D368" s="382"/>
      <c r="E368" s="382"/>
      <c r="F368" s="382"/>
      <c r="G368" s="382"/>
      <c r="H368" s="382">
        <f t="shared" si="418"/>
        <v>0</v>
      </c>
      <c r="I368" s="382"/>
      <c r="J368" s="382"/>
      <c r="K368" s="382"/>
      <c r="L368" s="382"/>
      <c r="M368" s="382"/>
      <c r="N368" s="382">
        <f t="shared" si="419"/>
        <v>0</v>
      </c>
      <c r="O368" s="412" t="e">
        <f t="shared" si="414"/>
        <v>#DIV/0!</v>
      </c>
      <c r="P368" s="382">
        <f t="shared" si="415"/>
        <v>0</v>
      </c>
      <c r="Q368" s="382">
        <f t="shared" si="415"/>
        <v>0</v>
      </c>
      <c r="R368" s="382">
        <f t="shared" si="415"/>
        <v>0</v>
      </c>
      <c r="S368" s="382">
        <f t="shared" si="415"/>
        <v>0</v>
      </c>
      <c r="T368" s="382">
        <f t="shared" si="415"/>
        <v>0</v>
      </c>
      <c r="U368" s="382">
        <f t="shared" si="416"/>
        <v>0</v>
      </c>
      <c r="V368" s="413" t="e">
        <f t="shared" si="417"/>
        <v>#DIV/0!</v>
      </c>
      <c r="W368" s="387"/>
      <c r="X368" s="387"/>
    </row>
    <row r="369" spans="1:24" x14ac:dyDescent="0.25">
      <c r="A369" s="410" t="s">
        <v>19</v>
      </c>
      <c r="B369" s="414" t="s">
        <v>95</v>
      </c>
      <c r="C369" s="440" t="e">
        <f>#REF!</f>
        <v>#REF!</v>
      </c>
      <c r="D369" s="382"/>
      <c r="E369" s="382"/>
      <c r="F369" s="382"/>
      <c r="G369" s="382"/>
      <c r="H369" s="382" t="e">
        <f>SUM(C369:G369)</f>
        <v>#REF!</v>
      </c>
      <c r="I369" s="382" t="e">
        <f>#REF!</f>
        <v>#REF!</v>
      </c>
      <c r="J369" s="382"/>
      <c r="K369" s="382"/>
      <c r="L369" s="382"/>
      <c r="M369" s="382"/>
      <c r="N369" s="382" t="e">
        <f t="shared" si="419"/>
        <v>#REF!</v>
      </c>
      <c r="O369" s="412" t="e">
        <f t="shared" si="414"/>
        <v>#REF!</v>
      </c>
      <c r="P369" s="382" t="e">
        <f t="shared" si="415"/>
        <v>#REF!</v>
      </c>
      <c r="Q369" s="382">
        <f t="shared" si="415"/>
        <v>0</v>
      </c>
      <c r="R369" s="382">
        <f t="shared" si="415"/>
        <v>0</v>
      </c>
      <c r="S369" s="382">
        <f t="shared" si="415"/>
        <v>0</v>
      </c>
      <c r="T369" s="382">
        <f t="shared" si="415"/>
        <v>0</v>
      </c>
      <c r="U369" s="382" t="e">
        <f t="shared" si="416"/>
        <v>#REF!</v>
      </c>
      <c r="V369" s="413" t="e">
        <f t="shared" si="417"/>
        <v>#REF!</v>
      </c>
      <c r="W369" s="387"/>
      <c r="X369" s="387"/>
    </row>
    <row r="370" spans="1:24" hidden="1" x14ac:dyDescent="0.25">
      <c r="A370" s="410" t="s">
        <v>591</v>
      </c>
      <c r="B370" s="414" t="s">
        <v>592</v>
      </c>
      <c r="C370" s="382"/>
      <c r="D370" s="382"/>
      <c r="E370" s="382"/>
      <c r="F370" s="382"/>
      <c r="G370" s="382"/>
      <c r="H370" s="382">
        <f t="shared" si="418"/>
        <v>0</v>
      </c>
      <c r="I370" s="382"/>
      <c r="J370" s="382"/>
      <c r="K370" s="382"/>
      <c r="L370" s="382"/>
      <c r="M370" s="382"/>
      <c r="N370" s="382">
        <f t="shared" si="419"/>
        <v>0</v>
      </c>
      <c r="O370" s="412" t="e">
        <f t="shared" si="414"/>
        <v>#DIV/0!</v>
      </c>
      <c r="P370" s="382">
        <f t="shared" si="415"/>
        <v>0</v>
      </c>
      <c r="Q370" s="382">
        <f t="shared" si="415"/>
        <v>0</v>
      </c>
      <c r="R370" s="382">
        <f t="shared" si="415"/>
        <v>0</v>
      </c>
      <c r="S370" s="382">
        <f t="shared" si="415"/>
        <v>0</v>
      </c>
      <c r="T370" s="382">
        <f t="shared" si="415"/>
        <v>0</v>
      </c>
      <c r="U370" s="382">
        <f t="shared" si="416"/>
        <v>0</v>
      </c>
      <c r="V370" s="413" t="e">
        <f t="shared" si="417"/>
        <v>#DIV/0!</v>
      </c>
      <c r="W370" s="387"/>
      <c r="X370" s="387"/>
    </row>
    <row r="371" spans="1:24" ht="31.5" x14ac:dyDescent="0.25">
      <c r="A371" s="410" t="s">
        <v>20</v>
      </c>
      <c r="B371" s="414" t="s">
        <v>565</v>
      </c>
      <c r="C371" s="440" t="e">
        <f>#REF!</f>
        <v>#REF!</v>
      </c>
      <c r="D371" s="382"/>
      <c r="E371" s="382"/>
      <c r="F371" s="382"/>
      <c r="G371" s="382"/>
      <c r="H371" s="382" t="e">
        <f t="shared" si="418"/>
        <v>#REF!</v>
      </c>
      <c r="I371" s="382" t="e">
        <f>#REF!</f>
        <v>#REF!</v>
      </c>
      <c r="J371" s="382"/>
      <c r="K371" s="382"/>
      <c r="L371" s="382"/>
      <c r="M371" s="382"/>
      <c r="N371" s="382" t="e">
        <f t="shared" si="419"/>
        <v>#REF!</v>
      </c>
      <c r="O371" s="412" t="e">
        <f t="shared" si="414"/>
        <v>#REF!</v>
      </c>
      <c r="P371" s="382" t="e">
        <f t="shared" si="415"/>
        <v>#REF!</v>
      </c>
      <c r="Q371" s="382">
        <f t="shared" si="415"/>
        <v>0</v>
      </c>
      <c r="R371" s="382">
        <f t="shared" si="415"/>
        <v>0</v>
      </c>
      <c r="S371" s="382">
        <f t="shared" si="415"/>
        <v>0</v>
      </c>
      <c r="T371" s="382">
        <f t="shared" si="415"/>
        <v>0</v>
      </c>
      <c r="U371" s="382" t="e">
        <f t="shared" si="416"/>
        <v>#REF!</v>
      </c>
      <c r="V371" s="413" t="e">
        <f t="shared" si="417"/>
        <v>#REF!</v>
      </c>
      <c r="W371" s="387"/>
      <c r="X371" s="387"/>
    </row>
    <row r="372" spans="1:24" ht="31.5" hidden="1" x14ac:dyDescent="0.25">
      <c r="A372" s="410" t="s">
        <v>566</v>
      </c>
      <c r="B372" s="414" t="s">
        <v>567</v>
      </c>
      <c r="C372" s="382"/>
      <c r="D372" s="382"/>
      <c r="E372" s="382"/>
      <c r="F372" s="382"/>
      <c r="G372" s="382"/>
      <c r="H372" s="382">
        <f t="shared" si="418"/>
        <v>0</v>
      </c>
      <c r="I372" s="382"/>
      <c r="J372" s="382"/>
      <c r="K372" s="382"/>
      <c r="L372" s="382"/>
      <c r="M372" s="382"/>
      <c r="N372" s="382">
        <f t="shared" si="419"/>
        <v>0</v>
      </c>
      <c r="O372" s="412" t="e">
        <f t="shared" si="414"/>
        <v>#DIV/0!</v>
      </c>
      <c r="P372" s="382">
        <f t="shared" si="415"/>
        <v>0</v>
      </c>
      <c r="Q372" s="382">
        <f t="shared" si="415"/>
        <v>0</v>
      </c>
      <c r="R372" s="382">
        <f t="shared" si="415"/>
        <v>0</v>
      </c>
      <c r="S372" s="382">
        <f t="shared" si="415"/>
        <v>0</v>
      </c>
      <c r="T372" s="382">
        <f t="shared" si="415"/>
        <v>0</v>
      </c>
      <c r="U372" s="382">
        <f t="shared" si="416"/>
        <v>0</v>
      </c>
      <c r="V372" s="413" t="e">
        <f t="shared" si="417"/>
        <v>#DIV/0!</v>
      </c>
      <c r="W372" s="387"/>
      <c r="X372" s="387"/>
    </row>
    <row r="373" spans="1:24" ht="31.5" hidden="1" x14ac:dyDescent="0.25">
      <c r="A373" s="410" t="s">
        <v>568</v>
      </c>
      <c r="B373" s="414" t="s">
        <v>569</v>
      </c>
      <c r="C373" s="382"/>
      <c r="D373" s="382"/>
      <c r="E373" s="382"/>
      <c r="F373" s="382"/>
      <c r="G373" s="382"/>
      <c r="H373" s="382">
        <f t="shared" si="418"/>
        <v>0</v>
      </c>
      <c r="I373" s="382"/>
      <c r="J373" s="382"/>
      <c r="K373" s="382"/>
      <c r="L373" s="382"/>
      <c r="M373" s="382"/>
      <c r="N373" s="382">
        <f t="shared" si="419"/>
        <v>0</v>
      </c>
      <c r="O373" s="412" t="e">
        <f t="shared" si="414"/>
        <v>#DIV/0!</v>
      </c>
      <c r="P373" s="382">
        <f t="shared" si="415"/>
        <v>0</v>
      </c>
      <c r="Q373" s="382">
        <f t="shared" si="415"/>
        <v>0</v>
      </c>
      <c r="R373" s="382">
        <f t="shared" si="415"/>
        <v>0</v>
      </c>
      <c r="S373" s="382">
        <f t="shared" si="415"/>
        <v>0</v>
      </c>
      <c r="T373" s="382">
        <f t="shared" si="415"/>
        <v>0</v>
      </c>
      <c r="U373" s="382">
        <f t="shared" si="416"/>
        <v>0</v>
      </c>
      <c r="V373" s="413" t="e">
        <f t="shared" si="417"/>
        <v>#DIV/0!</v>
      </c>
      <c r="W373" s="387"/>
      <c r="X373" s="387"/>
    </row>
    <row r="374" spans="1:24" ht="31.5" x14ac:dyDescent="0.25">
      <c r="A374" s="410" t="s">
        <v>21</v>
      </c>
      <c r="B374" s="414" t="s">
        <v>570</v>
      </c>
      <c r="C374" s="440" t="e">
        <f>#REF!</f>
        <v>#REF!</v>
      </c>
      <c r="D374" s="382"/>
      <c r="E374" s="382"/>
      <c r="F374" s="382"/>
      <c r="G374" s="382"/>
      <c r="H374" s="382" t="e">
        <f t="shared" si="418"/>
        <v>#REF!</v>
      </c>
      <c r="I374" s="382" t="e">
        <f>#REF!</f>
        <v>#REF!</v>
      </c>
      <c r="J374" s="382"/>
      <c r="K374" s="382"/>
      <c r="L374" s="382"/>
      <c r="M374" s="382"/>
      <c r="N374" s="382" t="e">
        <f t="shared" si="419"/>
        <v>#REF!</v>
      </c>
      <c r="O374" s="412" t="e">
        <f t="shared" si="414"/>
        <v>#REF!</v>
      </c>
      <c r="P374" s="382" t="e">
        <f t="shared" si="415"/>
        <v>#REF!</v>
      </c>
      <c r="Q374" s="382">
        <f t="shared" si="415"/>
        <v>0</v>
      </c>
      <c r="R374" s="382">
        <f t="shared" si="415"/>
        <v>0</v>
      </c>
      <c r="S374" s="382">
        <f t="shared" si="415"/>
        <v>0</v>
      </c>
      <c r="T374" s="382">
        <f t="shared" si="415"/>
        <v>0</v>
      </c>
      <c r="U374" s="382" t="e">
        <f t="shared" si="416"/>
        <v>#REF!</v>
      </c>
      <c r="V374" s="413" t="e">
        <f t="shared" si="417"/>
        <v>#REF!</v>
      </c>
      <c r="W374" s="387"/>
      <c r="X374" s="387"/>
    </row>
    <row r="375" spans="1:24" ht="31.5" hidden="1" x14ac:dyDescent="0.25">
      <c r="A375" s="410" t="s">
        <v>571</v>
      </c>
      <c r="B375" s="414" t="s">
        <v>572</v>
      </c>
      <c r="C375" s="382"/>
      <c r="D375" s="382"/>
      <c r="E375" s="382"/>
      <c r="F375" s="382"/>
      <c r="G375" s="382"/>
      <c r="H375" s="382">
        <f t="shared" si="418"/>
        <v>0</v>
      </c>
      <c r="I375" s="382"/>
      <c r="J375" s="382"/>
      <c r="K375" s="382"/>
      <c r="L375" s="382"/>
      <c r="M375" s="382"/>
      <c r="N375" s="382">
        <f t="shared" si="419"/>
        <v>0</v>
      </c>
      <c r="O375" s="412" t="e">
        <f t="shared" si="414"/>
        <v>#DIV/0!</v>
      </c>
      <c r="P375" s="382">
        <f t="shared" si="415"/>
        <v>0</v>
      </c>
      <c r="Q375" s="382">
        <f t="shared" si="415"/>
        <v>0</v>
      </c>
      <c r="R375" s="382">
        <f t="shared" si="415"/>
        <v>0</v>
      </c>
      <c r="S375" s="382">
        <f t="shared" si="415"/>
        <v>0</v>
      </c>
      <c r="T375" s="382">
        <f t="shared" si="415"/>
        <v>0</v>
      </c>
      <c r="U375" s="382">
        <f t="shared" si="416"/>
        <v>0</v>
      </c>
      <c r="V375" s="413" t="e">
        <f t="shared" si="417"/>
        <v>#DIV/0!</v>
      </c>
      <c r="W375" s="387"/>
      <c r="X375" s="387"/>
    </row>
    <row r="376" spans="1:24" ht="31.5" hidden="1" x14ac:dyDescent="0.25">
      <c r="A376" s="410" t="s">
        <v>573</v>
      </c>
      <c r="B376" s="414" t="s">
        <v>574</v>
      </c>
      <c r="C376" s="382"/>
      <c r="D376" s="382"/>
      <c r="E376" s="382"/>
      <c r="F376" s="382"/>
      <c r="G376" s="382"/>
      <c r="H376" s="382">
        <f t="shared" si="418"/>
        <v>0</v>
      </c>
      <c r="I376" s="382"/>
      <c r="J376" s="382"/>
      <c r="K376" s="382"/>
      <c r="L376" s="382"/>
      <c r="M376" s="382"/>
      <c r="N376" s="382">
        <f t="shared" si="419"/>
        <v>0</v>
      </c>
      <c r="O376" s="412" t="e">
        <f t="shared" si="414"/>
        <v>#DIV/0!</v>
      </c>
      <c r="P376" s="382">
        <f t="shared" si="415"/>
        <v>0</v>
      </c>
      <c r="Q376" s="382">
        <f t="shared" si="415"/>
        <v>0</v>
      </c>
      <c r="R376" s="382">
        <f t="shared" si="415"/>
        <v>0</v>
      </c>
      <c r="S376" s="382">
        <f t="shared" si="415"/>
        <v>0</v>
      </c>
      <c r="T376" s="382">
        <f t="shared" si="415"/>
        <v>0</v>
      </c>
      <c r="U376" s="382">
        <f t="shared" si="416"/>
        <v>0</v>
      </c>
      <c r="V376" s="413" t="e">
        <f t="shared" si="417"/>
        <v>#DIV/0!</v>
      </c>
      <c r="W376" s="387"/>
      <c r="X376" s="387"/>
    </row>
    <row r="377" spans="1:24" hidden="1" x14ac:dyDescent="0.25">
      <c r="A377" s="410" t="s">
        <v>593</v>
      </c>
      <c r="B377" s="414" t="s">
        <v>594</v>
      </c>
      <c r="C377" s="382"/>
      <c r="D377" s="382"/>
      <c r="E377" s="382"/>
      <c r="F377" s="382"/>
      <c r="G377" s="382"/>
      <c r="H377" s="382">
        <f t="shared" si="418"/>
        <v>0</v>
      </c>
      <c r="I377" s="382"/>
      <c r="J377" s="382"/>
      <c r="K377" s="382"/>
      <c r="L377" s="382"/>
      <c r="M377" s="382"/>
      <c r="N377" s="382">
        <f t="shared" si="419"/>
        <v>0</v>
      </c>
      <c r="O377" s="412" t="e">
        <f t="shared" si="414"/>
        <v>#DIV/0!</v>
      </c>
      <c r="P377" s="382">
        <f t="shared" si="415"/>
        <v>0</v>
      </c>
      <c r="Q377" s="382">
        <f t="shared" si="415"/>
        <v>0</v>
      </c>
      <c r="R377" s="382">
        <f t="shared" si="415"/>
        <v>0</v>
      </c>
      <c r="S377" s="382">
        <f t="shared" si="415"/>
        <v>0</v>
      </c>
      <c r="T377" s="382">
        <f t="shared" si="415"/>
        <v>0</v>
      </c>
      <c r="U377" s="382">
        <f t="shared" si="416"/>
        <v>0</v>
      </c>
      <c r="V377" s="413" t="e">
        <f t="shared" si="417"/>
        <v>#DIV/0!</v>
      </c>
      <c r="W377" s="387"/>
      <c r="X377" s="387"/>
    </row>
    <row r="378" spans="1:24" x14ac:dyDescent="0.25">
      <c r="A378" s="410" t="s">
        <v>57</v>
      </c>
      <c r="B378" s="414" t="s">
        <v>96</v>
      </c>
      <c r="C378" s="434" t="e">
        <f>#REF!</f>
        <v>#REF!</v>
      </c>
      <c r="D378" s="382"/>
      <c r="E378" s="382"/>
      <c r="F378" s="382"/>
      <c r="G378" s="382"/>
      <c r="H378" s="382" t="e">
        <f t="shared" si="418"/>
        <v>#REF!</v>
      </c>
      <c r="I378" s="382" t="e">
        <f>#REF!</f>
        <v>#REF!</v>
      </c>
      <c r="J378" s="382"/>
      <c r="K378" s="382"/>
      <c r="L378" s="382"/>
      <c r="M378" s="382"/>
      <c r="N378" s="382" t="e">
        <f t="shared" si="419"/>
        <v>#REF!</v>
      </c>
      <c r="O378" s="412" t="e">
        <f t="shared" si="414"/>
        <v>#REF!</v>
      </c>
      <c r="P378" s="382" t="e">
        <f t="shared" si="415"/>
        <v>#REF!</v>
      </c>
      <c r="Q378" s="382">
        <f t="shared" si="415"/>
        <v>0</v>
      </c>
      <c r="R378" s="382">
        <f t="shared" si="415"/>
        <v>0</v>
      </c>
      <c r="S378" s="382">
        <f t="shared" si="415"/>
        <v>0</v>
      </c>
      <c r="T378" s="382">
        <f t="shared" si="415"/>
        <v>0</v>
      </c>
      <c r="U378" s="382" t="e">
        <f t="shared" si="416"/>
        <v>#REF!</v>
      </c>
      <c r="V378" s="413" t="e">
        <f t="shared" si="417"/>
        <v>#REF!</v>
      </c>
      <c r="W378" s="387"/>
      <c r="X378" s="387"/>
    </row>
    <row r="379" spans="1:24" hidden="1" x14ac:dyDescent="0.25">
      <c r="A379" s="410" t="s">
        <v>575</v>
      </c>
      <c r="B379" s="414" t="s">
        <v>576</v>
      </c>
      <c r="C379" s="382"/>
      <c r="D379" s="382"/>
      <c r="E379" s="382"/>
      <c r="F379" s="382"/>
      <c r="G379" s="382"/>
      <c r="H379" s="382">
        <f t="shared" si="418"/>
        <v>0</v>
      </c>
      <c r="I379" s="382"/>
      <c r="J379" s="382"/>
      <c r="K379" s="382"/>
      <c r="L379" s="382"/>
      <c r="M379" s="382"/>
      <c r="N379" s="382">
        <f t="shared" si="419"/>
        <v>0</v>
      </c>
      <c r="O379" s="412" t="e">
        <f t="shared" si="414"/>
        <v>#DIV/0!</v>
      </c>
      <c r="P379" s="382">
        <f t="shared" si="415"/>
        <v>0</v>
      </c>
      <c r="Q379" s="382">
        <f t="shared" si="415"/>
        <v>0</v>
      </c>
      <c r="R379" s="382">
        <f t="shared" si="415"/>
        <v>0</v>
      </c>
      <c r="S379" s="382">
        <f t="shared" si="415"/>
        <v>0</v>
      </c>
      <c r="T379" s="382">
        <f t="shared" si="415"/>
        <v>0</v>
      </c>
      <c r="U379" s="382">
        <f t="shared" si="416"/>
        <v>0</v>
      </c>
      <c r="V379" s="413" t="e">
        <f t="shared" si="417"/>
        <v>#DIV/0!</v>
      </c>
      <c r="W379" s="387"/>
      <c r="X379" s="387"/>
    </row>
    <row r="380" spans="1:24" ht="31.5" hidden="1" x14ac:dyDescent="0.25">
      <c r="A380" s="410" t="s">
        <v>577</v>
      </c>
      <c r="B380" s="414" t="s">
        <v>578</v>
      </c>
      <c r="C380" s="382"/>
      <c r="D380" s="382"/>
      <c r="E380" s="382"/>
      <c r="F380" s="382"/>
      <c r="G380" s="382"/>
      <c r="H380" s="382">
        <f t="shared" si="418"/>
        <v>0</v>
      </c>
      <c r="I380" s="382"/>
      <c r="J380" s="382"/>
      <c r="K380" s="382"/>
      <c r="L380" s="382"/>
      <c r="M380" s="382"/>
      <c r="N380" s="382">
        <f t="shared" si="419"/>
        <v>0</v>
      </c>
      <c r="O380" s="412" t="e">
        <f t="shared" si="414"/>
        <v>#DIV/0!</v>
      </c>
      <c r="P380" s="382">
        <f t="shared" si="415"/>
        <v>0</v>
      </c>
      <c r="Q380" s="382">
        <f t="shared" si="415"/>
        <v>0</v>
      </c>
      <c r="R380" s="382">
        <f t="shared" si="415"/>
        <v>0</v>
      </c>
      <c r="S380" s="382">
        <f t="shared" si="415"/>
        <v>0</v>
      </c>
      <c r="T380" s="382">
        <f t="shared" si="415"/>
        <v>0</v>
      </c>
      <c r="U380" s="382">
        <f t="shared" si="416"/>
        <v>0</v>
      </c>
      <c r="V380" s="413" t="e">
        <f t="shared" si="417"/>
        <v>#DIV/0!</v>
      </c>
      <c r="W380" s="387"/>
      <c r="X380" s="387"/>
    </row>
    <row r="381" spans="1:24" ht="31.5" hidden="1" x14ac:dyDescent="0.25">
      <c r="A381" s="410" t="s">
        <v>579</v>
      </c>
      <c r="B381" s="414" t="s">
        <v>580</v>
      </c>
      <c r="C381" s="382"/>
      <c r="D381" s="382"/>
      <c r="E381" s="382"/>
      <c r="F381" s="382"/>
      <c r="G381" s="382"/>
      <c r="H381" s="382">
        <f t="shared" si="418"/>
        <v>0</v>
      </c>
      <c r="I381" s="382"/>
      <c r="J381" s="382"/>
      <c r="K381" s="382"/>
      <c r="L381" s="382"/>
      <c r="M381" s="382"/>
      <c r="N381" s="382">
        <f t="shared" si="419"/>
        <v>0</v>
      </c>
      <c r="O381" s="412" t="e">
        <f t="shared" si="414"/>
        <v>#DIV/0!</v>
      </c>
      <c r="P381" s="382">
        <f t="shared" si="415"/>
        <v>0</v>
      </c>
      <c r="Q381" s="382">
        <f t="shared" si="415"/>
        <v>0</v>
      </c>
      <c r="R381" s="382">
        <f t="shared" si="415"/>
        <v>0</v>
      </c>
      <c r="S381" s="382">
        <f t="shared" si="415"/>
        <v>0</v>
      </c>
      <c r="T381" s="382">
        <f t="shared" si="415"/>
        <v>0</v>
      </c>
      <c r="U381" s="382">
        <f t="shared" si="416"/>
        <v>0</v>
      </c>
      <c r="V381" s="413" t="e">
        <f t="shared" si="417"/>
        <v>#DIV/0!</v>
      </c>
      <c r="W381" s="387"/>
      <c r="X381" s="387"/>
    </row>
    <row r="382" spans="1:24" hidden="1" x14ac:dyDescent="0.25">
      <c r="A382" s="410" t="s">
        <v>595</v>
      </c>
      <c r="B382" s="414" t="s">
        <v>278</v>
      </c>
      <c r="C382" s="382"/>
      <c r="D382" s="382"/>
      <c r="E382" s="382"/>
      <c r="F382" s="382"/>
      <c r="G382" s="382"/>
      <c r="H382" s="382">
        <f t="shared" si="418"/>
        <v>0</v>
      </c>
      <c r="I382" s="382"/>
      <c r="J382" s="382"/>
      <c r="K382" s="382"/>
      <c r="L382" s="382"/>
      <c r="M382" s="382"/>
      <c r="N382" s="382">
        <f t="shared" si="419"/>
        <v>0</v>
      </c>
      <c r="O382" s="412" t="e">
        <f t="shared" si="414"/>
        <v>#DIV/0!</v>
      </c>
      <c r="P382" s="382">
        <f t="shared" si="415"/>
        <v>0</v>
      </c>
      <c r="Q382" s="382">
        <f t="shared" si="415"/>
        <v>0</v>
      </c>
      <c r="R382" s="382">
        <f t="shared" si="415"/>
        <v>0</v>
      </c>
      <c r="S382" s="382">
        <f t="shared" si="415"/>
        <v>0</v>
      </c>
      <c r="T382" s="382">
        <f t="shared" si="415"/>
        <v>0</v>
      </c>
      <c r="U382" s="382">
        <f t="shared" si="416"/>
        <v>0</v>
      </c>
      <c r="V382" s="413" t="e">
        <f t="shared" si="417"/>
        <v>#DIV/0!</v>
      </c>
      <c r="W382" s="387"/>
      <c r="X382" s="387"/>
    </row>
    <row r="383" spans="1:24" hidden="1" x14ac:dyDescent="0.25">
      <c r="A383" s="410" t="s">
        <v>596</v>
      </c>
      <c r="B383" s="415" t="s">
        <v>279</v>
      </c>
      <c r="C383" s="382"/>
      <c r="D383" s="382"/>
      <c r="E383" s="382"/>
      <c r="F383" s="382"/>
      <c r="G383" s="382"/>
      <c r="H383" s="382">
        <f t="shared" si="418"/>
        <v>0</v>
      </c>
      <c r="I383" s="382"/>
      <c r="J383" s="382"/>
      <c r="K383" s="382"/>
      <c r="L383" s="382"/>
      <c r="M383" s="382"/>
      <c r="N383" s="382">
        <f t="shared" si="419"/>
        <v>0</v>
      </c>
      <c r="O383" s="412" t="e">
        <f t="shared" si="414"/>
        <v>#DIV/0!</v>
      </c>
      <c r="P383" s="382">
        <f t="shared" si="415"/>
        <v>0</v>
      </c>
      <c r="Q383" s="382">
        <f t="shared" si="415"/>
        <v>0</v>
      </c>
      <c r="R383" s="382">
        <f t="shared" si="415"/>
        <v>0</v>
      </c>
      <c r="S383" s="382">
        <f t="shared" si="415"/>
        <v>0</v>
      </c>
      <c r="T383" s="382">
        <f t="shared" si="415"/>
        <v>0</v>
      </c>
      <c r="U383" s="382">
        <f t="shared" si="416"/>
        <v>0</v>
      </c>
      <c r="V383" s="413" t="e">
        <f t="shared" si="417"/>
        <v>#DIV/0!</v>
      </c>
      <c r="W383" s="387"/>
      <c r="X383" s="387"/>
    </row>
    <row r="384" spans="1:24" ht="31.5" hidden="1" x14ac:dyDescent="0.25">
      <c r="A384" s="410" t="s">
        <v>13</v>
      </c>
      <c r="B384" s="414" t="s">
        <v>262</v>
      </c>
      <c r="C384" s="382"/>
      <c r="D384" s="382"/>
      <c r="E384" s="382"/>
      <c r="F384" s="382"/>
      <c r="G384" s="382"/>
      <c r="H384" s="382">
        <f t="shared" si="418"/>
        <v>0</v>
      </c>
      <c r="I384" s="382"/>
      <c r="J384" s="382"/>
      <c r="K384" s="382"/>
      <c r="L384" s="382"/>
      <c r="M384" s="382"/>
      <c r="N384" s="382">
        <f t="shared" si="419"/>
        <v>0</v>
      </c>
      <c r="O384" s="412" t="e">
        <f t="shared" si="414"/>
        <v>#DIV/0!</v>
      </c>
      <c r="P384" s="382">
        <f t="shared" si="415"/>
        <v>0</v>
      </c>
      <c r="Q384" s="382">
        <f t="shared" si="415"/>
        <v>0</v>
      </c>
      <c r="R384" s="382">
        <f t="shared" si="415"/>
        <v>0</v>
      </c>
      <c r="S384" s="382">
        <f t="shared" si="415"/>
        <v>0</v>
      </c>
      <c r="T384" s="382">
        <f t="shared" si="415"/>
        <v>0</v>
      </c>
      <c r="U384" s="382">
        <f t="shared" si="416"/>
        <v>0</v>
      </c>
      <c r="V384" s="413" t="e">
        <f t="shared" si="417"/>
        <v>#DIV/0!</v>
      </c>
      <c r="W384" s="387"/>
      <c r="X384" s="387"/>
    </row>
    <row r="385" spans="1:24" hidden="1" x14ac:dyDescent="0.25">
      <c r="A385" s="410" t="s">
        <v>597</v>
      </c>
      <c r="B385" s="414" t="s">
        <v>598</v>
      </c>
      <c r="C385" s="382"/>
      <c r="D385" s="382"/>
      <c r="E385" s="382"/>
      <c r="F385" s="382"/>
      <c r="G385" s="382"/>
      <c r="H385" s="382">
        <f t="shared" si="418"/>
        <v>0</v>
      </c>
      <c r="I385" s="382"/>
      <c r="J385" s="382"/>
      <c r="K385" s="382"/>
      <c r="L385" s="382"/>
      <c r="M385" s="382"/>
      <c r="N385" s="382">
        <f t="shared" si="419"/>
        <v>0</v>
      </c>
      <c r="O385" s="412" t="e">
        <f t="shared" si="414"/>
        <v>#DIV/0!</v>
      </c>
      <c r="P385" s="382">
        <f t="shared" si="415"/>
        <v>0</v>
      </c>
      <c r="Q385" s="382">
        <f t="shared" si="415"/>
        <v>0</v>
      </c>
      <c r="R385" s="382">
        <f t="shared" si="415"/>
        <v>0</v>
      </c>
      <c r="S385" s="382">
        <f t="shared" si="415"/>
        <v>0</v>
      </c>
      <c r="T385" s="382">
        <f t="shared" si="415"/>
        <v>0</v>
      </c>
      <c r="U385" s="382">
        <f t="shared" si="416"/>
        <v>0</v>
      </c>
      <c r="V385" s="413" t="e">
        <f t="shared" si="417"/>
        <v>#DIV/0!</v>
      </c>
      <c r="W385" s="387"/>
      <c r="X385" s="387"/>
    </row>
    <row r="386" spans="1:24" hidden="1" x14ac:dyDescent="0.25">
      <c r="A386" s="410" t="s">
        <v>46</v>
      </c>
      <c r="B386" s="414" t="s">
        <v>283</v>
      </c>
      <c r="C386" s="382"/>
      <c r="D386" s="382"/>
      <c r="E386" s="382"/>
      <c r="F386" s="382"/>
      <c r="G386" s="382"/>
      <c r="H386" s="382">
        <f t="shared" si="418"/>
        <v>0</v>
      </c>
      <c r="I386" s="382"/>
      <c r="J386" s="382"/>
      <c r="K386" s="382"/>
      <c r="L386" s="382"/>
      <c r="M386" s="382"/>
      <c r="N386" s="382">
        <f t="shared" si="419"/>
        <v>0</v>
      </c>
      <c r="O386" s="412" t="e">
        <f t="shared" si="414"/>
        <v>#DIV/0!</v>
      </c>
      <c r="P386" s="382">
        <f t="shared" si="415"/>
        <v>0</v>
      </c>
      <c r="Q386" s="382">
        <f t="shared" si="415"/>
        <v>0</v>
      </c>
      <c r="R386" s="382">
        <f t="shared" si="415"/>
        <v>0</v>
      </c>
      <c r="S386" s="382">
        <f t="shared" si="415"/>
        <v>0</v>
      </c>
      <c r="T386" s="382">
        <f t="shared" si="415"/>
        <v>0</v>
      </c>
      <c r="U386" s="382">
        <f t="shared" si="416"/>
        <v>0</v>
      </c>
      <c r="V386" s="413" t="e">
        <f t="shared" si="417"/>
        <v>#DIV/0!</v>
      </c>
      <c r="W386" s="387"/>
      <c r="X386" s="387"/>
    </row>
    <row r="387" spans="1:24" hidden="1" x14ac:dyDescent="0.25">
      <c r="A387" s="410" t="s">
        <v>599</v>
      </c>
      <c r="B387" s="414" t="s">
        <v>600</v>
      </c>
      <c r="C387" s="382"/>
      <c r="D387" s="382"/>
      <c r="E387" s="382"/>
      <c r="F387" s="382"/>
      <c r="G387" s="382"/>
      <c r="H387" s="382">
        <f t="shared" si="418"/>
        <v>0</v>
      </c>
      <c r="I387" s="382"/>
      <c r="J387" s="382"/>
      <c r="K387" s="382"/>
      <c r="L387" s="382"/>
      <c r="M387" s="382"/>
      <c r="N387" s="382">
        <f t="shared" si="419"/>
        <v>0</v>
      </c>
      <c r="O387" s="412" t="e">
        <f t="shared" si="414"/>
        <v>#DIV/0!</v>
      </c>
      <c r="P387" s="382">
        <f t="shared" si="415"/>
        <v>0</v>
      </c>
      <c r="Q387" s="382">
        <f t="shared" si="415"/>
        <v>0</v>
      </c>
      <c r="R387" s="382">
        <f t="shared" si="415"/>
        <v>0</v>
      </c>
      <c r="S387" s="382">
        <f t="shared" si="415"/>
        <v>0</v>
      </c>
      <c r="T387" s="382">
        <f t="shared" si="415"/>
        <v>0</v>
      </c>
      <c r="U387" s="382">
        <f t="shared" si="416"/>
        <v>0</v>
      </c>
      <c r="V387" s="413" t="e">
        <f t="shared" si="417"/>
        <v>#DIV/0!</v>
      </c>
      <c r="W387" s="387"/>
      <c r="X387" s="387"/>
    </row>
    <row r="388" spans="1:24" hidden="1" x14ac:dyDescent="0.25">
      <c r="A388" s="410" t="s">
        <v>601</v>
      </c>
      <c r="B388" s="414" t="s">
        <v>602</v>
      </c>
      <c r="C388" s="382"/>
      <c r="D388" s="382"/>
      <c r="E388" s="382"/>
      <c r="F388" s="382"/>
      <c r="G388" s="382"/>
      <c r="H388" s="382">
        <f t="shared" si="418"/>
        <v>0</v>
      </c>
      <c r="I388" s="382"/>
      <c r="J388" s="382"/>
      <c r="K388" s="382"/>
      <c r="L388" s="382"/>
      <c r="M388" s="382"/>
      <c r="N388" s="382">
        <f t="shared" si="419"/>
        <v>0</v>
      </c>
      <c r="O388" s="412" t="e">
        <f t="shared" si="414"/>
        <v>#DIV/0!</v>
      </c>
      <c r="P388" s="382">
        <f t="shared" si="415"/>
        <v>0</v>
      </c>
      <c r="Q388" s="382">
        <f t="shared" si="415"/>
        <v>0</v>
      </c>
      <c r="R388" s="382">
        <f t="shared" si="415"/>
        <v>0</v>
      </c>
      <c r="S388" s="382">
        <f t="shared" si="415"/>
        <v>0</v>
      </c>
      <c r="T388" s="382">
        <f t="shared" si="415"/>
        <v>0</v>
      </c>
      <c r="U388" s="382">
        <f t="shared" si="416"/>
        <v>0</v>
      </c>
      <c r="V388" s="413" t="e">
        <f t="shared" si="417"/>
        <v>#DIV/0!</v>
      </c>
      <c r="W388" s="387"/>
      <c r="X388" s="387"/>
    </row>
    <row r="389" spans="1:24" ht="47.25" hidden="1" x14ac:dyDescent="0.25">
      <c r="A389" s="410" t="s">
        <v>257</v>
      </c>
      <c r="B389" s="414" t="s">
        <v>101</v>
      </c>
      <c r="C389" s="382"/>
      <c r="D389" s="382"/>
      <c r="E389" s="382"/>
      <c r="F389" s="382"/>
      <c r="G389" s="382"/>
      <c r="H389" s="382">
        <f t="shared" si="418"/>
        <v>0</v>
      </c>
      <c r="I389" s="382"/>
      <c r="J389" s="382"/>
      <c r="K389" s="382"/>
      <c r="L389" s="382"/>
      <c r="M389" s="382"/>
      <c r="N389" s="382">
        <f t="shared" si="419"/>
        <v>0</v>
      </c>
      <c r="O389" s="412" t="e">
        <f t="shared" si="414"/>
        <v>#DIV/0!</v>
      </c>
      <c r="P389" s="382">
        <f t="shared" si="415"/>
        <v>0</v>
      </c>
      <c r="Q389" s="382">
        <f t="shared" si="415"/>
        <v>0</v>
      </c>
      <c r="R389" s="382">
        <f t="shared" si="415"/>
        <v>0</v>
      </c>
      <c r="S389" s="382">
        <f t="shared" si="415"/>
        <v>0</v>
      </c>
      <c r="T389" s="382">
        <f t="shared" si="415"/>
        <v>0</v>
      </c>
      <c r="U389" s="382">
        <f t="shared" si="416"/>
        <v>0</v>
      </c>
      <c r="V389" s="413" t="e">
        <f t="shared" si="417"/>
        <v>#DIV/0!</v>
      </c>
      <c r="W389" s="387"/>
      <c r="X389" s="387"/>
    </row>
    <row r="390" spans="1:24" hidden="1" x14ac:dyDescent="0.25">
      <c r="A390" s="410" t="s">
        <v>603</v>
      </c>
      <c r="B390" s="414" t="s">
        <v>604</v>
      </c>
      <c r="C390" s="382"/>
      <c r="D390" s="382"/>
      <c r="E390" s="382"/>
      <c r="F390" s="382"/>
      <c r="G390" s="382"/>
      <c r="H390" s="382">
        <f t="shared" si="418"/>
        <v>0</v>
      </c>
      <c r="I390" s="382"/>
      <c r="J390" s="382"/>
      <c r="K390" s="382"/>
      <c r="L390" s="382"/>
      <c r="M390" s="382"/>
      <c r="N390" s="382">
        <f t="shared" si="419"/>
        <v>0</v>
      </c>
      <c r="O390" s="412" t="e">
        <f t="shared" si="414"/>
        <v>#DIV/0!</v>
      </c>
      <c r="P390" s="382">
        <f t="shared" si="415"/>
        <v>0</v>
      </c>
      <c r="Q390" s="382">
        <f t="shared" si="415"/>
        <v>0</v>
      </c>
      <c r="R390" s="382">
        <f t="shared" si="415"/>
        <v>0</v>
      </c>
      <c r="S390" s="382">
        <f t="shared" si="415"/>
        <v>0</v>
      </c>
      <c r="T390" s="382">
        <f t="shared" si="415"/>
        <v>0</v>
      </c>
      <c r="U390" s="382">
        <f t="shared" si="416"/>
        <v>0</v>
      </c>
      <c r="V390" s="413" t="e">
        <f t="shared" si="417"/>
        <v>#DIV/0!</v>
      </c>
      <c r="W390" s="387"/>
      <c r="X390" s="387"/>
    </row>
    <row r="391" spans="1:24" hidden="1" x14ac:dyDescent="0.25">
      <c r="A391" s="410" t="s">
        <v>585</v>
      </c>
      <c r="B391" s="424" t="s">
        <v>586</v>
      </c>
      <c r="C391" s="382"/>
      <c r="D391" s="382"/>
      <c r="E391" s="382"/>
      <c r="F391" s="382"/>
      <c r="G391" s="382"/>
      <c r="H391" s="382">
        <f t="shared" si="418"/>
        <v>0</v>
      </c>
      <c r="I391" s="382"/>
      <c r="J391" s="382"/>
      <c r="K391" s="382"/>
      <c r="L391" s="382"/>
      <c r="M391" s="382"/>
      <c r="N391" s="382">
        <f t="shared" si="419"/>
        <v>0</v>
      </c>
      <c r="O391" s="412" t="e">
        <f t="shared" si="414"/>
        <v>#DIV/0!</v>
      </c>
      <c r="P391" s="382">
        <f t="shared" si="415"/>
        <v>0</v>
      </c>
      <c r="Q391" s="382">
        <f t="shared" si="415"/>
        <v>0</v>
      </c>
      <c r="R391" s="382">
        <f t="shared" si="415"/>
        <v>0</v>
      </c>
      <c r="S391" s="382">
        <f t="shared" si="415"/>
        <v>0</v>
      </c>
      <c r="T391" s="382">
        <f t="shared" si="415"/>
        <v>0</v>
      </c>
      <c r="U391" s="382">
        <f t="shared" si="416"/>
        <v>0</v>
      </c>
      <c r="V391" s="413" t="e">
        <f t="shared" si="417"/>
        <v>#DIV/0!</v>
      </c>
      <c r="W391" s="387"/>
      <c r="X391" s="387"/>
    </row>
    <row r="392" spans="1:24" x14ac:dyDescent="0.25">
      <c r="A392" s="410"/>
      <c r="B392" s="424"/>
      <c r="C392" s="382"/>
      <c r="D392" s="382"/>
      <c r="E392" s="382"/>
      <c r="F392" s="382"/>
      <c r="G392" s="382"/>
      <c r="H392" s="382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82"/>
      <c r="U392" s="382"/>
      <c r="V392" s="383"/>
      <c r="W392" s="387"/>
      <c r="X392" s="387"/>
    </row>
    <row r="393" spans="1:24" s="387" customFormat="1" x14ac:dyDescent="0.25">
      <c r="A393" s="396" t="s">
        <v>605</v>
      </c>
      <c r="B393" s="397" t="s">
        <v>77</v>
      </c>
      <c r="C393" s="398">
        <f>+C395+C418</f>
        <v>0</v>
      </c>
      <c r="D393" s="398">
        <f t="shared" ref="D393:H393" si="420">+D395+D418</f>
        <v>0</v>
      </c>
      <c r="E393" s="398" t="e">
        <f t="shared" si="420"/>
        <v>#REF!</v>
      </c>
      <c r="F393" s="398">
        <f t="shared" si="420"/>
        <v>0</v>
      </c>
      <c r="G393" s="398">
        <f t="shared" si="420"/>
        <v>0</v>
      </c>
      <c r="H393" s="398" t="e">
        <f t="shared" si="420"/>
        <v>#REF!</v>
      </c>
      <c r="I393" s="398">
        <f>+I395+I418</f>
        <v>0</v>
      </c>
      <c r="J393" s="398">
        <f t="shared" ref="J393:N393" si="421">+J395+J418</f>
        <v>0</v>
      </c>
      <c r="K393" s="398" t="e">
        <f t="shared" si="421"/>
        <v>#REF!</v>
      </c>
      <c r="L393" s="398">
        <f t="shared" si="421"/>
        <v>0</v>
      </c>
      <c r="M393" s="398">
        <f t="shared" si="421"/>
        <v>0</v>
      </c>
      <c r="N393" s="398" t="e">
        <f t="shared" si="421"/>
        <v>#REF!</v>
      </c>
      <c r="O393" s="399" t="e">
        <f>+N393/H393*100</f>
        <v>#REF!</v>
      </c>
      <c r="P393" s="398">
        <f>+P395+P418</f>
        <v>0</v>
      </c>
      <c r="Q393" s="398">
        <f t="shared" ref="Q393:U393" si="422">+Q395+Q418</f>
        <v>0</v>
      </c>
      <c r="R393" s="398" t="e">
        <f t="shared" si="422"/>
        <v>#REF!</v>
      </c>
      <c r="S393" s="398">
        <f t="shared" si="422"/>
        <v>0</v>
      </c>
      <c r="T393" s="398">
        <f t="shared" si="422"/>
        <v>0</v>
      </c>
      <c r="U393" s="398" t="e">
        <f t="shared" si="422"/>
        <v>#REF!</v>
      </c>
      <c r="V393" s="400" t="e">
        <f>+U393/H393*100</f>
        <v>#REF!</v>
      </c>
    </row>
    <row r="394" spans="1:24" s="395" customFormat="1" x14ac:dyDescent="0.25">
      <c r="A394" s="376"/>
      <c r="B394" s="384"/>
      <c r="C394" s="381"/>
      <c r="D394" s="381"/>
      <c r="E394" s="381"/>
      <c r="F394" s="381"/>
      <c r="G394" s="381"/>
      <c r="H394" s="381"/>
      <c r="I394" s="381"/>
      <c r="J394" s="381"/>
      <c r="K394" s="381"/>
      <c r="L394" s="381"/>
      <c r="M394" s="381"/>
      <c r="N394" s="381"/>
      <c r="O394" s="393"/>
      <c r="P394" s="381"/>
      <c r="Q394" s="381"/>
      <c r="R394" s="381"/>
      <c r="S394" s="381"/>
      <c r="T394" s="381"/>
      <c r="U394" s="381"/>
      <c r="V394" s="394"/>
      <c r="W394" s="387"/>
      <c r="X394" s="387"/>
    </row>
    <row r="395" spans="1:24" x14ac:dyDescent="0.25">
      <c r="A395" s="419" t="s">
        <v>297</v>
      </c>
      <c r="B395" s="420" t="s">
        <v>270</v>
      </c>
      <c r="C395" s="421">
        <f>+C397+C402+C406</f>
        <v>0</v>
      </c>
      <c r="D395" s="421">
        <f t="shared" ref="D395:H395" si="423">+D397+D402+D406</f>
        <v>0</v>
      </c>
      <c r="E395" s="421" t="e">
        <f t="shared" si="423"/>
        <v>#REF!</v>
      </c>
      <c r="F395" s="421">
        <f t="shared" si="423"/>
        <v>0</v>
      </c>
      <c r="G395" s="421">
        <f t="shared" si="423"/>
        <v>0</v>
      </c>
      <c r="H395" s="421" t="e">
        <f t="shared" si="423"/>
        <v>#REF!</v>
      </c>
      <c r="I395" s="421">
        <f>+I397+I402+I406</f>
        <v>0</v>
      </c>
      <c r="J395" s="421">
        <f t="shared" ref="J395:N395" si="424">+J397+J402+J406</f>
        <v>0</v>
      </c>
      <c r="K395" s="421" t="e">
        <f t="shared" si="424"/>
        <v>#REF!</v>
      </c>
      <c r="L395" s="421">
        <f t="shared" si="424"/>
        <v>0</v>
      </c>
      <c r="M395" s="421">
        <f t="shared" si="424"/>
        <v>0</v>
      </c>
      <c r="N395" s="421" t="e">
        <f t="shared" si="424"/>
        <v>#REF!</v>
      </c>
      <c r="O395" s="422" t="e">
        <f>+N395/H395*100</f>
        <v>#REF!</v>
      </c>
      <c r="P395" s="421">
        <f>+P397+P402+P406</f>
        <v>0</v>
      </c>
      <c r="Q395" s="421">
        <f t="shared" ref="Q395:U395" si="425">+Q397+Q402+Q406</f>
        <v>0</v>
      </c>
      <c r="R395" s="421" t="e">
        <f t="shared" si="425"/>
        <v>#REF!</v>
      </c>
      <c r="S395" s="421">
        <f t="shared" si="425"/>
        <v>0</v>
      </c>
      <c r="T395" s="421">
        <f t="shared" si="425"/>
        <v>0</v>
      </c>
      <c r="U395" s="421" t="e">
        <f t="shared" si="425"/>
        <v>#REF!</v>
      </c>
      <c r="V395" s="423" t="e">
        <f t="shared" ref="V395" si="426">+U395/H395*100</f>
        <v>#REF!</v>
      </c>
      <c r="W395" s="387"/>
      <c r="X395" s="387"/>
    </row>
    <row r="396" spans="1:24" s="395" customFormat="1" x14ac:dyDescent="0.25">
      <c r="A396" s="426"/>
      <c r="B396" s="427"/>
      <c r="C396" s="393"/>
      <c r="D396" s="393"/>
      <c r="E396" s="393"/>
      <c r="F396" s="393"/>
      <c r="G396" s="393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  <c r="T396" s="393"/>
      <c r="U396" s="393"/>
      <c r="V396" s="394"/>
      <c r="W396" s="387"/>
      <c r="X396" s="387"/>
    </row>
    <row r="397" spans="1:24" s="387" customFormat="1" ht="31.5" hidden="1" x14ac:dyDescent="0.25">
      <c r="A397" s="401" t="s">
        <v>606</v>
      </c>
      <c r="B397" s="402" t="s">
        <v>607</v>
      </c>
      <c r="C397" s="403">
        <f>+C398</f>
        <v>0</v>
      </c>
      <c r="D397" s="403">
        <f t="shared" ref="D397:N397" si="427">+D398</f>
        <v>0</v>
      </c>
      <c r="E397" s="403">
        <f t="shared" si="427"/>
        <v>0</v>
      </c>
      <c r="F397" s="403">
        <f t="shared" si="427"/>
        <v>0</v>
      </c>
      <c r="G397" s="403">
        <f t="shared" si="427"/>
        <v>0</v>
      </c>
      <c r="H397" s="403">
        <f t="shared" si="427"/>
        <v>0</v>
      </c>
      <c r="I397" s="403">
        <f>+I398</f>
        <v>0</v>
      </c>
      <c r="J397" s="403">
        <f t="shared" si="427"/>
        <v>0</v>
      </c>
      <c r="K397" s="403">
        <f t="shared" si="427"/>
        <v>0</v>
      </c>
      <c r="L397" s="403">
        <f t="shared" si="427"/>
        <v>0</v>
      </c>
      <c r="M397" s="403">
        <f t="shared" si="427"/>
        <v>0</v>
      </c>
      <c r="N397" s="403">
        <f t="shared" si="427"/>
        <v>0</v>
      </c>
      <c r="O397" s="385" t="e">
        <f>+N397/H397*100</f>
        <v>#DIV/0!</v>
      </c>
      <c r="P397" s="403">
        <f>+P398</f>
        <v>0</v>
      </c>
      <c r="Q397" s="403">
        <f t="shared" ref="Q397:U397" si="428">+Q398</f>
        <v>0</v>
      </c>
      <c r="R397" s="403">
        <f t="shared" si="428"/>
        <v>0</v>
      </c>
      <c r="S397" s="403">
        <f t="shared" si="428"/>
        <v>0</v>
      </c>
      <c r="T397" s="403">
        <f t="shared" si="428"/>
        <v>0</v>
      </c>
      <c r="U397" s="403">
        <f t="shared" si="428"/>
        <v>0</v>
      </c>
      <c r="V397" s="386" t="e">
        <f t="shared" ref="V397" si="429">+U397/H397*100</f>
        <v>#DIV/0!</v>
      </c>
    </row>
    <row r="398" spans="1:24" hidden="1" x14ac:dyDescent="0.25">
      <c r="A398" s="410" t="s">
        <v>608</v>
      </c>
      <c r="B398" s="411" t="s">
        <v>609</v>
      </c>
      <c r="C398" s="382">
        <f>SUM(C399:C400)</f>
        <v>0</v>
      </c>
      <c r="D398" s="382">
        <f t="shared" ref="D398:H398" si="430">SUM(D399:D400)</f>
        <v>0</v>
      </c>
      <c r="E398" s="382">
        <f t="shared" si="430"/>
        <v>0</v>
      </c>
      <c r="F398" s="382">
        <f t="shared" si="430"/>
        <v>0</v>
      </c>
      <c r="G398" s="382">
        <f t="shared" si="430"/>
        <v>0</v>
      </c>
      <c r="H398" s="382">
        <f t="shared" si="430"/>
        <v>0</v>
      </c>
      <c r="I398" s="382">
        <f>SUM(I399:I400)</f>
        <v>0</v>
      </c>
      <c r="J398" s="382">
        <f t="shared" ref="J398:N398" si="431">SUM(J399:J400)</f>
        <v>0</v>
      </c>
      <c r="K398" s="382">
        <f t="shared" si="431"/>
        <v>0</v>
      </c>
      <c r="L398" s="382">
        <f t="shared" si="431"/>
        <v>0</v>
      </c>
      <c r="M398" s="382">
        <f t="shared" si="431"/>
        <v>0</v>
      </c>
      <c r="N398" s="382">
        <f t="shared" si="431"/>
        <v>0</v>
      </c>
      <c r="O398" s="417" t="e">
        <f>+N398/H398*100</f>
        <v>#DIV/0!</v>
      </c>
      <c r="P398" s="382">
        <f>SUM(P399:P400)</f>
        <v>0</v>
      </c>
      <c r="Q398" s="382">
        <f t="shared" ref="Q398:U398" si="432">SUM(Q399:Q400)</f>
        <v>0</v>
      </c>
      <c r="R398" s="382">
        <f t="shared" si="432"/>
        <v>0</v>
      </c>
      <c r="S398" s="382">
        <f t="shared" si="432"/>
        <v>0</v>
      </c>
      <c r="T398" s="382">
        <f t="shared" si="432"/>
        <v>0</v>
      </c>
      <c r="U398" s="382">
        <f t="shared" si="432"/>
        <v>0</v>
      </c>
      <c r="V398" s="418" t="e">
        <f>+U398/H398*100</f>
        <v>#DIV/0!</v>
      </c>
      <c r="W398" s="387"/>
      <c r="X398" s="387"/>
    </row>
    <row r="399" spans="1:24" hidden="1" x14ac:dyDescent="0.25">
      <c r="A399" s="410" t="s">
        <v>610</v>
      </c>
      <c r="B399" s="414" t="s">
        <v>611</v>
      </c>
      <c r="C399" s="382"/>
      <c r="D399" s="382"/>
      <c r="E399" s="382"/>
      <c r="F399" s="382"/>
      <c r="G399" s="382"/>
      <c r="H399" s="382">
        <f>SUM(C399:G399)</f>
        <v>0</v>
      </c>
      <c r="I399" s="382"/>
      <c r="J399" s="382"/>
      <c r="K399" s="382"/>
      <c r="L399" s="382"/>
      <c r="M399" s="382"/>
      <c r="N399" s="382">
        <f>SUM(I399:M399)</f>
        <v>0</v>
      </c>
      <c r="O399" s="412" t="e">
        <f t="shared" ref="O399:O400" si="433">+N399/H399*100</f>
        <v>#DIV/0!</v>
      </c>
      <c r="P399" s="382">
        <f t="shared" ref="P399:T400" si="434">+C399-I399</f>
        <v>0</v>
      </c>
      <c r="Q399" s="382">
        <f t="shared" si="434"/>
        <v>0</v>
      </c>
      <c r="R399" s="382">
        <f t="shared" si="434"/>
        <v>0</v>
      </c>
      <c r="S399" s="382">
        <f t="shared" si="434"/>
        <v>0</v>
      </c>
      <c r="T399" s="382">
        <f t="shared" si="434"/>
        <v>0</v>
      </c>
      <c r="U399" s="382">
        <f t="shared" ref="U399:U400" si="435">SUM(P399:T399)</f>
        <v>0</v>
      </c>
      <c r="V399" s="413" t="e">
        <f t="shared" ref="V399:V400" si="436">+U399/H399*100</f>
        <v>#DIV/0!</v>
      </c>
      <c r="W399" s="387"/>
      <c r="X399" s="387"/>
    </row>
    <row r="400" spans="1:24" hidden="1" x14ac:dyDescent="0.25">
      <c r="A400" s="410" t="s">
        <v>612</v>
      </c>
      <c r="B400" s="414" t="s">
        <v>613</v>
      </c>
      <c r="C400" s="382"/>
      <c r="D400" s="382"/>
      <c r="E400" s="382"/>
      <c r="F400" s="382"/>
      <c r="G400" s="382"/>
      <c r="H400" s="382">
        <f>SUM(C400:G400)</f>
        <v>0</v>
      </c>
      <c r="I400" s="382"/>
      <c r="J400" s="382"/>
      <c r="K400" s="382"/>
      <c r="L400" s="382"/>
      <c r="M400" s="382"/>
      <c r="N400" s="382">
        <f>SUM(I400:M400)</f>
        <v>0</v>
      </c>
      <c r="O400" s="412" t="e">
        <f t="shared" si="433"/>
        <v>#DIV/0!</v>
      </c>
      <c r="P400" s="382">
        <f t="shared" si="434"/>
        <v>0</v>
      </c>
      <c r="Q400" s="382">
        <f t="shared" si="434"/>
        <v>0</v>
      </c>
      <c r="R400" s="382">
        <f t="shared" si="434"/>
        <v>0</v>
      </c>
      <c r="S400" s="382">
        <f t="shared" si="434"/>
        <v>0</v>
      </c>
      <c r="T400" s="382">
        <f t="shared" si="434"/>
        <v>0</v>
      </c>
      <c r="U400" s="382">
        <f t="shared" si="435"/>
        <v>0</v>
      </c>
      <c r="V400" s="413" t="e">
        <f t="shared" si="436"/>
        <v>#DIV/0!</v>
      </c>
      <c r="W400" s="387"/>
      <c r="X400" s="387"/>
    </row>
    <row r="401" spans="1:24" hidden="1" x14ac:dyDescent="0.25">
      <c r="A401" s="410"/>
      <c r="B401" s="414"/>
      <c r="C401" s="382"/>
      <c r="D401" s="382"/>
      <c r="E401" s="382"/>
      <c r="F401" s="382"/>
      <c r="G401" s="382"/>
      <c r="H401" s="382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82"/>
      <c r="U401" s="382"/>
      <c r="V401" s="383"/>
      <c r="W401" s="387"/>
      <c r="X401" s="387"/>
    </row>
    <row r="402" spans="1:24" s="387" customFormat="1" hidden="1" x14ac:dyDescent="0.25">
      <c r="A402" s="401" t="s">
        <v>614</v>
      </c>
      <c r="B402" s="402" t="s">
        <v>615</v>
      </c>
      <c r="C402" s="403">
        <f>+C403</f>
        <v>0</v>
      </c>
      <c r="D402" s="403">
        <f t="shared" ref="D402:N403" si="437">+D403</f>
        <v>0</v>
      </c>
      <c r="E402" s="403">
        <f t="shared" si="437"/>
        <v>0</v>
      </c>
      <c r="F402" s="403">
        <f t="shared" si="437"/>
        <v>0</v>
      </c>
      <c r="G402" s="403">
        <f t="shared" si="437"/>
        <v>0</v>
      </c>
      <c r="H402" s="403">
        <f t="shared" si="437"/>
        <v>0</v>
      </c>
      <c r="I402" s="403">
        <f>+I403</f>
        <v>0</v>
      </c>
      <c r="J402" s="403">
        <f t="shared" si="437"/>
        <v>0</v>
      </c>
      <c r="K402" s="403">
        <f t="shared" si="437"/>
        <v>0</v>
      </c>
      <c r="L402" s="403">
        <f t="shared" si="437"/>
        <v>0</v>
      </c>
      <c r="M402" s="403">
        <f t="shared" si="437"/>
        <v>0</v>
      </c>
      <c r="N402" s="403">
        <f t="shared" si="437"/>
        <v>0</v>
      </c>
      <c r="O402" s="385" t="e">
        <f>+N402/H402*100</f>
        <v>#DIV/0!</v>
      </c>
      <c r="P402" s="403">
        <f>+P403</f>
        <v>0</v>
      </c>
      <c r="Q402" s="403">
        <f t="shared" ref="Q402:U403" si="438">+Q403</f>
        <v>0</v>
      </c>
      <c r="R402" s="403">
        <f t="shared" si="438"/>
        <v>0</v>
      </c>
      <c r="S402" s="403">
        <f t="shared" si="438"/>
        <v>0</v>
      </c>
      <c r="T402" s="403">
        <f t="shared" si="438"/>
        <v>0</v>
      </c>
      <c r="U402" s="403">
        <f t="shared" si="438"/>
        <v>0</v>
      </c>
      <c r="V402" s="386" t="e">
        <f t="shared" ref="V402" si="439">+U402/H402*100</f>
        <v>#DIV/0!</v>
      </c>
    </row>
    <row r="403" spans="1:24" hidden="1" x14ac:dyDescent="0.25">
      <c r="A403" s="410" t="s">
        <v>616</v>
      </c>
      <c r="B403" s="411" t="s">
        <v>617</v>
      </c>
      <c r="C403" s="382">
        <f>+C404</f>
        <v>0</v>
      </c>
      <c r="D403" s="382">
        <f t="shared" si="437"/>
        <v>0</v>
      </c>
      <c r="E403" s="382">
        <f t="shared" si="437"/>
        <v>0</v>
      </c>
      <c r="F403" s="382">
        <f t="shared" si="437"/>
        <v>0</v>
      </c>
      <c r="G403" s="382">
        <f t="shared" si="437"/>
        <v>0</v>
      </c>
      <c r="H403" s="382">
        <f t="shared" si="437"/>
        <v>0</v>
      </c>
      <c r="I403" s="382">
        <f>+I404</f>
        <v>0</v>
      </c>
      <c r="J403" s="382">
        <f t="shared" si="437"/>
        <v>0</v>
      </c>
      <c r="K403" s="382">
        <f t="shared" si="437"/>
        <v>0</v>
      </c>
      <c r="L403" s="382">
        <f t="shared" si="437"/>
        <v>0</v>
      </c>
      <c r="M403" s="382">
        <f t="shared" si="437"/>
        <v>0</v>
      </c>
      <c r="N403" s="382">
        <f t="shared" si="437"/>
        <v>0</v>
      </c>
      <c r="O403" s="417" t="e">
        <f>+N403/H403*100</f>
        <v>#DIV/0!</v>
      </c>
      <c r="P403" s="382">
        <f>+P404</f>
        <v>0</v>
      </c>
      <c r="Q403" s="382">
        <f t="shared" si="438"/>
        <v>0</v>
      </c>
      <c r="R403" s="382">
        <f t="shared" si="438"/>
        <v>0</v>
      </c>
      <c r="S403" s="382">
        <f t="shared" si="438"/>
        <v>0</v>
      </c>
      <c r="T403" s="382">
        <f t="shared" si="438"/>
        <v>0</v>
      </c>
      <c r="U403" s="382">
        <f t="shared" si="438"/>
        <v>0</v>
      </c>
      <c r="V403" s="418" t="e">
        <f>+U403/H403*100</f>
        <v>#DIV/0!</v>
      </c>
      <c r="W403" s="387"/>
      <c r="X403" s="387"/>
    </row>
    <row r="404" spans="1:24" hidden="1" x14ac:dyDescent="0.25">
      <c r="A404" s="410" t="s">
        <v>618</v>
      </c>
      <c r="B404" s="416" t="s">
        <v>619</v>
      </c>
      <c r="C404" s="382"/>
      <c r="D404" s="382"/>
      <c r="E404" s="382"/>
      <c r="F404" s="382"/>
      <c r="G404" s="382"/>
      <c r="H404" s="382">
        <f>SUM(C404:G404)</f>
        <v>0</v>
      </c>
      <c r="I404" s="382"/>
      <c r="J404" s="382"/>
      <c r="K404" s="382"/>
      <c r="L404" s="382"/>
      <c r="M404" s="382"/>
      <c r="N404" s="382">
        <f>SUM(I404:M404)</f>
        <v>0</v>
      </c>
      <c r="O404" s="412" t="e">
        <f>+N404/H404*100</f>
        <v>#DIV/0!</v>
      </c>
      <c r="P404" s="382">
        <f>+C404-I404</f>
        <v>0</v>
      </c>
      <c r="Q404" s="382">
        <f>+D404-J404</f>
        <v>0</v>
      </c>
      <c r="R404" s="382">
        <f>+E404-K404</f>
        <v>0</v>
      </c>
      <c r="S404" s="382">
        <f t="shared" ref="S404:T404" si="440">+F404-L404</f>
        <v>0</v>
      </c>
      <c r="T404" s="382">
        <f t="shared" si="440"/>
        <v>0</v>
      </c>
      <c r="U404" s="382">
        <f t="shared" ref="U404" si="441">SUM(P404:T404)</f>
        <v>0</v>
      </c>
      <c r="V404" s="413" t="e">
        <f>+U404/H404*100</f>
        <v>#DIV/0!</v>
      </c>
      <c r="W404" s="387"/>
      <c r="X404" s="387"/>
    </row>
    <row r="405" spans="1:24" x14ac:dyDescent="0.25">
      <c r="A405" s="410"/>
      <c r="B405" s="416"/>
      <c r="C405" s="382"/>
      <c r="D405" s="382"/>
      <c r="E405" s="382"/>
      <c r="F405" s="382"/>
      <c r="G405" s="382"/>
      <c r="H405" s="382"/>
      <c r="I405" s="382"/>
      <c r="J405" s="382"/>
      <c r="K405" s="382"/>
      <c r="L405" s="382"/>
      <c r="M405" s="382"/>
      <c r="N405" s="382"/>
      <c r="O405" s="382"/>
      <c r="P405" s="382"/>
      <c r="Q405" s="382"/>
      <c r="R405" s="382"/>
      <c r="S405" s="382"/>
      <c r="T405" s="382"/>
      <c r="U405" s="382"/>
      <c r="V405" s="383"/>
      <c r="W405" s="387"/>
      <c r="X405" s="387"/>
    </row>
    <row r="406" spans="1:24" s="387" customFormat="1" x14ac:dyDescent="0.25">
      <c r="A406" s="401" t="s">
        <v>298</v>
      </c>
      <c r="B406" s="402" t="s">
        <v>620</v>
      </c>
      <c r="C406" s="403">
        <f>+C407+C410+C415</f>
        <v>0</v>
      </c>
      <c r="D406" s="403">
        <f t="shared" ref="D406:H406" si="442">+D407+D410+D415</f>
        <v>0</v>
      </c>
      <c r="E406" s="403" t="e">
        <f t="shared" si="442"/>
        <v>#REF!</v>
      </c>
      <c r="F406" s="403">
        <f t="shared" si="442"/>
        <v>0</v>
      </c>
      <c r="G406" s="403">
        <f t="shared" si="442"/>
        <v>0</v>
      </c>
      <c r="H406" s="403" t="e">
        <f t="shared" si="442"/>
        <v>#REF!</v>
      </c>
      <c r="I406" s="403">
        <f>+I407+I410+I415</f>
        <v>0</v>
      </c>
      <c r="J406" s="403">
        <f t="shared" ref="J406:N406" si="443">+J407+J410+J415</f>
        <v>0</v>
      </c>
      <c r="K406" s="403" t="e">
        <f t="shared" si="443"/>
        <v>#REF!</v>
      </c>
      <c r="L406" s="403">
        <f t="shared" si="443"/>
        <v>0</v>
      </c>
      <c r="M406" s="403">
        <f t="shared" si="443"/>
        <v>0</v>
      </c>
      <c r="N406" s="403" t="e">
        <f t="shared" si="443"/>
        <v>#REF!</v>
      </c>
      <c r="O406" s="385" t="e">
        <f>+N406/H406*100</f>
        <v>#REF!</v>
      </c>
      <c r="P406" s="403">
        <f>+P407+P410+P415</f>
        <v>0</v>
      </c>
      <c r="Q406" s="403">
        <f t="shared" ref="Q406:U406" si="444">+Q407+Q410+Q415</f>
        <v>0</v>
      </c>
      <c r="R406" s="403" t="e">
        <f t="shared" si="444"/>
        <v>#REF!</v>
      </c>
      <c r="S406" s="403">
        <f t="shared" si="444"/>
        <v>0</v>
      </c>
      <c r="T406" s="403">
        <f t="shared" si="444"/>
        <v>0</v>
      </c>
      <c r="U406" s="403" t="e">
        <f t="shared" si="444"/>
        <v>#REF!</v>
      </c>
      <c r="V406" s="386" t="e">
        <f t="shared" ref="V406" si="445">+U406/H406*100</f>
        <v>#REF!</v>
      </c>
    </row>
    <row r="407" spans="1:24" hidden="1" x14ac:dyDescent="0.25">
      <c r="A407" s="410" t="s">
        <v>608</v>
      </c>
      <c r="B407" s="411" t="s">
        <v>609</v>
      </c>
      <c r="C407" s="382">
        <f>+C408</f>
        <v>0</v>
      </c>
      <c r="D407" s="382">
        <f t="shared" ref="D407:N407" si="446">+D408</f>
        <v>0</v>
      </c>
      <c r="E407" s="382">
        <f t="shared" si="446"/>
        <v>0</v>
      </c>
      <c r="F407" s="382">
        <f t="shared" si="446"/>
        <v>0</v>
      </c>
      <c r="G407" s="382">
        <f t="shared" si="446"/>
        <v>0</v>
      </c>
      <c r="H407" s="382">
        <f t="shared" si="446"/>
        <v>0</v>
      </c>
      <c r="I407" s="382">
        <f>+I408</f>
        <v>0</v>
      </c>
      <c r="J407" s="382">
        <f t="shared" si="446"/>
        <v>0</v>
      </c>
      <c r="K407" s="382">
        <f t="shared" si="446"/>
        <v>0</v>
      </c>
      <c r="L407" s="382">
        <f t="shared" si="446"/>
        <v>0</v>
      </c>
      <c r="M407" s="382">
        <f t="shared" si="446"/>
        <v>0</v>
      </c>
      <c r="N407" s="382">
        <f t="shared" si="446"/>
        <v>0</v>
      </c>
      <c r="O407" s="417" t="e">
        <f>+N407/H407*100</f>
        <v>#DIV/0!</v>
      </c>
      <c r="P407" s="382">
        <f>+P408</f>
        <v>0</v>
      </c>
      <c r="Q407" s="382">
        <f t="shared" ref="Q407:U407" si="447">+Q408</f>
        <v>0</v>
      </c>
      <c r="R407" s="382">
        <f t="shared" si="447"/>
        <v>0</v>
      </c>
      <c r="S407" s="382">
        <f t="shared" si="447"/>
        <v>0</v>
      </c>
      <c r="T407" s="382">
        <f t="shared" si="447"/>
        <v>0</v>
      </c>
      <c r="U407" s="382">
        <f t="shared" si="447"/>
        <v>0</v>
      </c>
      <c r="V407" s="418" t="e">
        <f>+U407/H407*100</f>
        <v>#DIV/0!</v>
      </c>
      <c r="W407" s="387"/>
      <c r="X407" s="387"/>
    </row>
    <row r="408" spans="1:24" ht="31.5" hidden="1" x14ac:dyDescent="0.25">
      <c r="A408" s="410" t="s">
        <v>621</v>
      </c>
      <c r="B408" s="435" t="s">
        <v>622</v>
      </c>
      <c r="C408" s="382"/>
      <c r="D408" s="382"/>
      <c r="E408" s="382"/>
      <c r="F408" s="382"/>
      <c r="G408" s="382"/>
      <c r="H408" s="382">
        <f>SUM(C408:G408)</f>
        <v>0</v>
      </c>
      <c r="I408" s="382"/>
      <c r="J408" s="382"/>
      <c r="K408" s="382"/>
      <c r="L408" s="382"/>
      <c r="M408" s="382"/>
      <c r="N408" s="382">
        <f>SUM(I408:M408)</f>
        <v>0</v>
      </c>
      <c r="O408" s="412" t="e">
        <f>+N408/H408*100</f>
        <v>#DIV/0!</v>
      </c>
      <c r="P408" s="382">
        <f>+C408-I408</f>
        <v>0</v>
      </c>
      <c r="Q408" s="382">
        <f>+D408-J408</f>
        <v>0</v>
      </c>
      <c r="R408" s="382">
        <f>+E408-K408</f>
        <v>0</v>
      </c>
      <c r="S408" s="382">
        <f t="shared" ref="S408:T408" si="448">+F408-L408</f>
        <v>0</v>
      </c>
      <c r="T408" s="382">
        <f t="shared" si="448"/>
        <v>0</v>
      </c>
      <c r="U408" s="382">
        <f t="shared" ref="U408" si="449">SUM(P408:T408)</f>
        <v>0</v>
      </c>
      <c r="V408" s="413" t="e">
        <f>+U408/H408*100</f>
        <v>#DIV/0!</v>
      </c>
      <c r="W408" s="387"/>
      <c r="X408" s="387"/>
    </row>
    <row r="409" spans="1:24" x14ac:dyDescent="0.25">
      <c r="A409" s="410"/>
      <c r="B409" s="435"/>
      <c r="C409" s="382"/>
      <c r="D409" s="382"/>
      <c r="E409" s="382"/>
      <c r="F409" s="382"/>
      <c r="G409" s="382"/>
      <c r="H409" s="382"/>
      <c r="I409" s="382"/>
      <c r="J409" s="382"/>
      <c r="K409" s="382"/>
      <c r="L409" s="382"/>
      <c r="M409" s="382"/>
      <c r="N409" s="382"/>
      <c r="O409" s="382"/>
      <c r="P409" s="382"/>
      <c r="Q409" s="382"/>
      <c r="R409" s="382"/>
      <c r="S409" s="382"/>
      <c r="T409" s="382"/>
      <c r="U409" s="382"/>
      <c r="V409" s="383"/>
      <c r="W409" s="387"/>
      <c r="X409" s="387"/>
    </row>
    <row r="410" spans="1:24" x14ac:dyDescent="0.25">
      <c r="A410" s="410" t="s">
        <v>79</v>
      </c>
      <c r="B410" s="411" t="s">
        <v>80</v>
      </c>
      <c r="C410" s="382">
        <f>SUM(C411:C413)</f>
        <v>0</v>
      </c>
      <c r="D410" s="382">
        <f t="shared" ref="D410:H410" si="450">SUM(D411:D413)</f>
        <v>0</v>
      </c>
      <c r="E410" s="382" t="e">
        <f t="shared" si="450"/>
        <v>#REF!</v>
      </c>
      <c r="F410" s="382">
        <f t="shared" si="450"/>
        <v>0</v>
      </c>
      <c r="G410" s="382">
        <f t="shared" si="450"/>
        <v>0</v>
      </c>
      <c r="H410" s="382" t="e">
        <f t="shared" si="450"/>
        <v>#REF!</v>
      </c>
      <c r="I410" s="382">
        <f>SUM(I411:I413)</f>
        <v>0</v>
      </c>
      <c r="J410" s="382">
        <f t="shared" ref="J410:N410" si="451">SUM(J411:J413)</f>
        <v>0</v>
      </c>
      <c r="K410" s="382" t="e">
        <f t="shared" si="451"/>
        <v>#REF!</v>
      </c>
      <c r="L410" s="382">
        <f t="shared" si="451"/>
        <v>0</v>
      </c>
      <c r="M410" s="382">
        <f t="shared" si="451"/>
        <v>0</v>
      </c>
      <c r="N410" s="382" t="e">
        <f t="shared" si="451"/>
        <v>#REF!</v>
      </c>
      <c r="O410" s="417" t="e">
        <f>+N410/H410*100</f>
        <v>#REF!</v>
      </c>
      <c r="P410" s="382">
        <f>SUM(P411:P413)</f>
        <v>0</v>
      </c>
      <c r="Q410" s="382">
        <f t="shared" ref="Q410:U410" si="452">SUM(Q411:Q413)</f>
        <v>0</v>
      </c>
      <c r="R410" s="382" t="e">
        <f t="shared" si="452"/>
        <v>#REF!</v>
      </c>
      <c r="S410" s="382">
        <f t="shared" si="452"/>
        <v>0</v>
      </c>
      <c r="T410" s="382">
        <f t="shared" si="452"/>
        <v>0</v>
      </c>
      <c r="U410" s="382" t="e">
        <f t="shared" si="452"/>
        <v>#REF!</v>
      </c>
      <c r="V410" s="418" t="e">
        <f>+U410/H410*100</f>
        <v>#REF!</v>
      </c>
      <c r="W410" s="387"/>
      <c r="X410" s="387"/>
    </row>
    <row r="411" spans="1:24" x14ac:dyDescent="0.25">
      <c r="A411" s="410" t="s">
        <v>81</v>
      </c>
      <c r="B411" s="414" t="s">
        <v>116</v>
      </c>
      <c r="C411" s="382"/>
      <c r="D411" s="382"/>
      <c r="E411" s="434" t="e">
        <f>#REF!</f>
        <v>#REF!</v>
      </c>
      <c r="F411" s="382"/>
      <c r="G411" s="382"/>
      <c r="H411" s="382" t="e">
        <f>SUM(C411:G411)</f>
        <v>#REF!</v>
      </c>
      <c r="I411" s="382"/>
      <c r="J411" s="382"/>
      <c r="K411" s="382" t="e">
        <f>#REF!</f>
        <v>#REF!</v>
      </c>
      <c r="L411" s="382"/>
      <c r="M411" s="382"/>
      <c r="N411" s="382" t="e">
        <f>SUM(I411:M411)</f>
        <v>#REF!</v>
      </c>
      <c r="O411" s="412" t="e">
        <f t="shared" ref="O411:O413" si="453">+N411/H411*100</f>
        <v>#REF!</v>
      </c>
      <c r="P411" s="382">
        <f t="shared" ref="P411:T413" si="454">+C411-I411</f>
        <v>0</v>
      </c>
      <c r="Q411" s="382">
        <f t="shared" si="454"/>
        <v>0</v>
      </c>
      <c r="R411" s="382" t="e">
        <f t="shared" si="454"/>
        <v>#REF!</v>
      </c>
      <c r="S411" s="382">
        <f t="shared" si="454"/>
        <v>0</v>
      </c>
      <c r="T411" s="382">
        <f t="shared" si="454"/>
        <v>0</v>
      </c>
      <c r="U411" s="382" t="e">
        <f t="shared" ref="U411:U413" si="455">SUM(P411:T411)</f>
        <v>#REF!</v>
      </c>
      <c r="V411" s="413" t="e">
        <f t="shared" ref="V411:V413" si="456">+U411/H411*100</f>
        <v>#REF!</v>
      </c>
      <c r="W411" s="387"/>
      <c r="X411" s="387"/>
    </row>
    <row r="412" spans="1:24" ht="15.75" hidden="1" customHeight="1" x14ac:dyDescent="0.25">
      <c r="A412" s="410" t="s">
        <v>623</v>
      </c>
      <c r="B412" s="414" t="s">
        <v>624</v>
      </c>
      <c r="C412" s="382"/>
      <c r="D412" s="382"/>
      <c r="E412" s="382"/>
      <c r="F412" s="382"/>
      <c r="G412" s="382"/>
      <c r="H412" s="382">
        <f>SUM(C412:G412)</f>
        <v>0</v>
      </c>
      <c r="I412" s="382"/>
      <c r="J412" s="382"/>
      <c r="K412" s="382"/>
      <c r="L412" s="382"/>
      <c r="M412" s="382"/>
      <c r="N412" s="382">
        <f t="shared" ref="N412:N413" si="457">SUM(I412:M412)</f>
        <v>0</v>
      </c>
      <c r="O412" s="412" t="e">
        <f t="shared" si="453"/>
        <v>#DIV/0!</v>
      </c>
      <c r="P412" s="382">
        <f t="shared" si="454"/>
        <v>0</v>
      </c>
      <c r="Q412" s="382">
        <f t="shared" si="454"/>
        <v>0</v>
      </c>
      <c r="R412" s="382">
        <f t="shared" si="454"/>
        <v>0</v>
      </c>
      <c r="S412" s="382">
        <f t="shared" si="454"/>
        <v>0</v>
      </c>
      <c r="T412" s="382">
        <f t="shared" si="454"/>
        <v>0</v>
      </c>
      <c r="U412" s="382">
        <f t="shared" si="455"/>
        <v>0</v>
      </c>
      <c r="V412" s="413" t="e">
        <f t="shared" si="456"/>
        <v>#DIV/0!</v>
      </c>
      <c r="W412" s="387"/>
      <c r="X412" s="387"/>
    </row>
    <row r="413" spans="1:24" ht="15.75" hidden="1" customHeight="1" x14ac:dyDescent="0.25">
      <c r="A413" s="410" t="s">
        <v>625</v>
      </c>
      <c r="B413" s="416" t="s">
        <v>626</v>
      </c>
      <c r="C413" s="382"/>
      <c r="D413" s="382"/>
      <c r="E413" s="382"/>
      <c r="F413" s="382"/>
      <c r="G413" s="382"/>
      <c r="H413" s="382">
        <f>SUM(C413:G413)</f>
        <v>0</v>
      </c>
      <c r="I413" s="382"/>
      <c r="J413" s="382"/>
      <c r="K413" s="382"/>
      <c r="L413" s="382"/>
      <c r="M413" s="382"/>
      <c r="N413" s="382">
        <f t="shared" si="457"/>
        <v>0</v>
      </c>
      <c r="O413" s="412" t="e">
        <f t="shared" si="453"/>
        <v>#DIV/0!</v>
      </c>
      <c r="P413" s="382">
        <f t="shared" si="454"/>
        <v>0</v>
      </c>
      <c r="Q413" s="382">
        <f t="shared" si="454"/>
        <v>0</v>
      </c>
      <c r="R413" s="382">
        <f t="shared" si="454"/>
        <v>0</v>
      </c>
      <c r="S413" s="382">
        <f t="shared" si="454"/>
        <v>0</v>
      </c>
      <c r="T413" s="382">
        <f t="shared" si="454"/>
        <v>0</v>
      </c>
      <c r="U413" s="382">
        <f t="shared" si="455"/>
        <v>0</v>
      </c>
      <c r="V413" s="413" t="e">
        <f t="shared" si="456"/>
        <v>#DIV/0!</v>
      </c>
      <c r="W413" s="387"/>
      <c r="X413" s="387"/>
    </row>
    <row r="414" spans="1:24" ht="15.75" hidden="1" customHeight="1" x14ac:dyDescent="0.25">
      <c r="A414" s="410"/>
      <c r="B414" s="416"/>
      <c r="C414" s="382"/>
      <c r="D414" s="382"/>
      <c r="E414" s="382"/>
      <c r="F414" s="382"/>
      <c r="G414" s="382"/>
      <c r="H414" s="382"/>
      <c r="I414" s="382"/>
      <c r="J414" s="382"/>
      <c r="K414" s="382"/>
      <c r="L414" s="382"/>
      <c r="M414" s="382"/>
      <c r="N414" s="382"/>
      <c r="O414" s="382"/>
      <c r="P414" s="382"/>
      <c r="Q414" s="382"/>
      <c r="R414" s="382"/>
      <c r="S414" s="382"/>
      <c r="T414" s="382"/>
      <c r="U414" s="382"/>
      <c r="V414" s="383"/>
      <c r="W414" s="387"/>
      <c r="X414" s="387"/>
    </row>
    <row r="415" spans="1:24" ht="15.75" hidden="1" customHeight="1" x14ac:dyDescent="0.25">
      <c r="A415" s="410" t="s">
        <v>627</v>
      </c>
      <c r="B415" s="411" t="s">
        <v>628</v>
      </c>
      <c r="C415" s="382">
        <f t="shared" ref="C415" si="458">+C416</f>
        <v>0</v>
      </c>
      <c r="D415" s="382">
        <f>+D416</f>
        <v>0</v>
      </c>
      <c r="E415" s="382">
        <f t="shared" ref="E415:N415" si="459">+E416</f>
        <v>0</v>
      </c>
      <c r="F415" s="382">
        <f t="shared" si="459"/>
        <v>0</v>
      </c>
      <c r="G415" s="382">
        <f t="shared" si="459"/>
        <v>0</v>
      </c>
      <c r="H415" s="382">
        <f t="shared" si="459"/>
        <v>0</v>
      </c>
      <c r="I415" s="382">
        <f t="shared" si="459"/>
        <v>0</v>
      </c>
      <c r="J415" s="382">
        <f>+J416</f>
        <v>0</v>
      </c>
      <c r="K415" s="382">
        <f t="shared" si="459"/>
        <v>0</v>
      </c>
      <c r="L415" s="382">
        <f t="shared" si="459"/>
        <v>0</v>
      </c>
      <c r="M415" s="382">
        <f t="shared" si="459"/>
        <v>0</v>
      </c>
      <c r="N415" s="382">
        <f t="shared" si="459"/>
        <v>0</v>
      </c>
      <c r="O415" s="417" t="e">
        <f>+N415/H415*100</f>
        <v>#DIV/0!</v>
      </c>
      <c r="P415" s="382">
        <f t="shared" ref="P415" si="460">+P416</f>
        <v>0</v>
      </c>
      <c r="Q415" s="382">
        <f>+Q416</f>
        <v>0</v>
      </c>
      <c r="R415" s="382">
        <f t="shared" ref="R415:U415" si="461">+R416</f>
        <v>0</v>
      </c>
      <c r="S415" s="382">
        <f t="shared" si="461"/>
        <v>0</v>
      </c>
      <c r="T415" s="382">
        <f t="shared" si="461"/>
        <v>0</v>
      </c>
      <c r="U415" s="382">
        <f t="shared" si="461"/>
        <v>0</v>
      </c>
      <c r="V415" s="418" t="e">
        <f>+U415/H415*100</f>
        <v>#DIV/0!</v>
      </c>
      <c r="W415" s="387"/>
      <c r="X415" s="387"/>
    </row>
    <row r="416" spans="1:24" ht="15.75" hidden="1" customHeight="1" x14ac:dyDescent="0.25">
      <c r="A416" s="410" t="s">
        <v>623</v>
      </c>
      <c r="B416" s="414" t="s">
        <v>624</v>
      </c>
      <c r="C416" s="382"/>
      <c r="D416" s="382"/>
      <c r="E416" s="382"/>
      <c r="F416" s="382"/>
      <c r="G416" s="382"/>
      <c r="H416" s="382">
        <f>SUM(C416:G416)</f>
        <v>0</v>
      </c>
      <c r="I416" s="382"/>
      <c r="J416" s="382"/>
      <c r="K416" s="382"/>
      <c r="L416" s="382"/>
      <c r="M416" s="382"/>
      <c r="N416" s="382">
        <f>SUM(I416:M416)</f>
        <v>0</v>
      </c>
      <c r="O416" s="412" t="e">
        <f>+N416/H416*100</f>
        <v>#DIV/0!</v>
      </c>
      <c r="P416" s="382">
        <f>+C416-I416</f>
        <v>0</v>
      </c>
      <c r="Q416" s="382">
        <f>+D416-J416</f>
        <v>0</v>
      </c>
      <c r="R416" s="382">
        <f>+E416-K416</f>
        <v>0</v>
      </c>
      <c r="S416" s="382">
        <f t="shared" ref="S416:T416" si="462">+F416-L416</f>
        <v>0</v>
      </c>
      <c r="T416" s="382">
        <f t="shared" si="462"/>
        <v>0</v>
      </c>
      <c r="U416" s="382">
        <f t="shared" ref="U416" si="463">SUM(P416:T416)</f>
        <v>0</v>
      </c>
      <c r="V416" s="413" t="e">
        <f>+U416/H416*100</f>
        <v>#DIV/0!</v>
      </c>
      <c r="W416" s="387"/>
      <c r="X416" s="387"/>
    </row>
    <row r="417" spans="1:24" ht="15.75" hidden="1" customHeight="1" x14ac:dyDescent="0.25">
      <c r="A417" s="410"/>
      <c r="B417" s="414"/>
      <c r="C417" s="382"/>
      <c r="D417" s="382"/>
      <c r="E417" s="382"/>
      <c r="F417" s="382"/>
      <c r="G417" s="382"/>
      <c r="H417" s="382"/>
      <c r="I417" s="382"/>
      <c r="J417" s="382"/>
      <c r="K417" s="382"/>
      <c r="L417" s="382"/>
      <c r="M417" s="382"/>
      <c r="N417" s="382"/>
      <c r="O417" s="382"/>
      <c r="P417" s="382"/>
      <c r="Q417" s="382"/>
      <c r="R417" s="382"/>
      <c r="S417" s="382"/>
      <c r="T417" s="382"/>
      <c r="U417" s="382"/>
      <c r="V417" s="383"/>
      <c r="W417" s="387"/>
      <c r="X417" s="387"/>
    </row>
    <row r="418" spans="1:24" s="387" customFormat="1" ht="31.5" hidden="1" customHeight="1" x14ac:dyDescent="0.25">
      <c r="A418" s="405" t="s">
        <v>629</v>
      </c>
      <c r="B418" s="406" t="s">
        <v>270</v>
      </c>
      <c r="C418" s="407">
        <f>+C420+C425</f>
        <v>0</v>
      </c>
      <c r="D418" s="407">
        <f t="shared" ref="D418:H418" si="464">+D420+D425</f>
        <v>0</v>
      </c>
      <c r="E418" s="407">
        <f t="shared" si="464"/>
        <v>0</v>
      </c>
      <c r="F418" s="407">
        <f t="shared" si="464"/>
        <v>0</v>
      </c>
      <c r="G418" s="407">
        <f t="shared" si="464"/>
        <v>0</v>
      </c>
      <c r="H418" s="407">
        <f t="shared" si="464"/>
        <v>0</v>
      </c>
      <c r="I418" s="407">
        <f>+I420+I425</f>
        <v>0</v>
      </c>
      <c r="J418" s="407">
        <f t="shared" ref="J418:N418" si="465">+J420+J425</f>
        <v>0</v>
      </c>
      <c r="K418" s="407">
        <f t="shared" si="465"/>
        <v>0</v>
      </c>
      <c r="L418" s="407">
        <f t="shared" si="465"/>
        <v>0</v>
      </c>
      <c r="M418" s="407">
        <f t="shared" si="465"/>
        <v>0</v>
      </c>
      <c r="N418" s="407">
        <f t="shared" si="465"/>
        <v>0</v>
      </c>
      <c r="O418" s="408" t="e">
        <f>+N418/H418*100</f>
        <v>#DIV/0!</v>
      </c>
      <c r="P418" s="407">
        <f>+P420+P425</f>
        <v>0</v>
      </c>
      <c r="Q418" s="407">
        <f t="shared" ref="Q418:U418" si="466">+Q420+Q425</f>
        <v>0</v>
      </c>
      <c r="R418" s="407">
        <f t="shared" si="466"/>
        <v>0</v>
      </c>
      <c r="S418" s="407">
        <f t="shared" si="466"/>
        <v>0</v>
      </c>
      <c r="T418" s="407">
        <f t="shared" si="466"/>
        <v>0</v>
      </c>
      <c r="U418" s="407">
        <f t="shared" si="466"/>
        <v>0</v>
      </c>
      <c r="V418" s="409" t="e">
        <f t="shared" ref="V418" si="467">+U418/H418*100</f>
        <v>#DIV/0!</v>
      </c>
    </row>
    <row r="419" spans="1:24" s="395" customFormat="1" ht="15.75" hidden="1" customHeight="1" x14ac:dyDescent="0.25">
      <c r="A419" s="426"/>
      <c r="B419" s="427"/>
      <c r="C419" s="393"/>
      <c r="D419" s="393"/>
      <c r="E419" s="393"/>
      <c r="F419" s="393"/>
      <c r="G419" s="393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  <c r="T419" s="393"/>
      <c r="U419" s="393"/>
      <c r="V419" s="394"/>
      <c r="W419" s="387"/>
      <c r="X419" s="387"/>
    </row>
    <row r="420" spans="1:24" s="387" customFormat="1" ht="31.5" hidden="1" customHeight="1" x14ac:dyDescent="0.25">
      <c r="A420" s="401" t="s">
        <v>630</v>
      </c>
      <c r="B420" s="402" t="s">
        <v>631</v>
      </c>
      <c r="C420" s="403">
        <f>+C421</f>
        <v>0</v>
      </c>
      <c r="D420" s="403">
        <f t="shared" ref="D420:U420" si="468">+D421</f>
        <v>0</v>
      </c>
      <c r="E420" s="403">
        <f t="shared" si="468"/>
        <v>0</v>
      </c>
      <c r="F420" s="403">
        <f t="shared" si="468"/>
        <v>0</v>
      </c>
      <c r="G420" s="403">
        <f t="shared" si="468"/>
        <v>0</v>
      </c>
      <c r="H420" s="403">
        <f t="shared" si="468"/>
        <v>0</v>
      </c>
      <c r="I420" s="403">
        <f>+I421</f>
        <v>0</v>
      </c>
      <c r="J420" s="403">
        <f t="shared" si="468"/>
        <v>0</v>
      </c>
      <c r="K420" s="403">
        <f t="shared" si="468"/>
        <v>0</v>
      </c>
      <c r="L420" s="403">
        <f t="shared" si="468"/>
        <v>0</v>
      </c>
      <c r="M420" s="403">
        <f t="shared" si="468"/>
        <v>0</v>
      </c>
      <c r="N420" s="403">
        <f t="shared" si="468"/>
        <v>0</v>
      </c>
      <c r="O420" s="385" t="e">
        <f>+N420/H420*100</f>
        <v>#DIV/0!</v>
      </c>
      <c r="P420" s="403">
        <f>+P421</f>
        <v>0</v>
      </c>
      <c r="Q420" s="403">
        <f t="shared" si="468"/>
        <v>0</v>
      </c>
      <c r="R420" s="403">
        <f t="shared" si="468"/>
        <v>0</v>
      </c>
      <c r="S420" s="403">
        <f t="shared" si="468"/>
        <v>0</v>
      </c>
      <c r="T420" s="403">
        <f t="shared" si="468"/>
        <v>0</v>
      </c>
      <c r="U420" s="403">
        <f t="shared" si="468"/>
        <v>0</v>
      </c>
      <c r="V420" s="386" t="e">
        <f t="shared" ref="V420" si="469">+U420/H420*100</f>
        <v>#DIV/0!</v>
      </c>
    </row>
    <row r="421" spans="1:24" ht="15.75" hidden="1" customHeight="1" x14ac:dyDescent="0.25">
      <c r="A421" s="410" t="s">
        <v>616</v>
      </c>
      <c r="B421" s="411" t="s">
        <v>617</v>
      </c>
      <c r="C421" s="382">
        <f>SUM(C422:C423)</f>
        <v>0</v>
      </c>
      <c r="D421" s="382">
        <f t="shared" ref="D421:H421" si="470">SUM(D422:D423)</f>
        <v>0</v>
      </c>
      <c r="E421" s="382">
        <f t="shared" si="470"/>
        <v>0</v>
      </c>
      <c r="F421" s="382">
        <f t="shared" si="470"/>
        <v>0</v>
      </c>
      <c r="G421" s="382">
        <f t="shared" si="470"/>
        <v>0</v>
      </c>
      <c r="H421" s="382">
        <f t="shared" si="470"/>
        <v>0</v>
      </c>
      <c r="I421" s="382">
        <f>SUM(I422:I423)</f>
        <v>0</v>
      </c>
      <c r="J421" s="382">
        <f t="shared" ref="J421:N421" si="471">SUM(J422:J423)</f>
        <v>0</v>
      </c>
      <c r="K421" s="382">
        <f t="shared" si="471"/>
        <v>0</v>
      </c>
      <c r="L421" s="382">
        <f t="shared" si="471"/>
        <v>0</v>
      </c>
      <c r="M421" s="382">
        <f t="shared" si="471"/>
        <v>0</v>
      </c>
      <c r="N421" s="382">
        <f t="shared" si="471"/>
        <v>0</v>
      </c>
      <c r="O421" s="417" t="e">
        <f>+N421/H421*100</f>
        <v>#DIV/0!</v>
      </c>
      <c r="P421" s="382">
        <f>SUM(P422:P423)</f>
        <v>0</v>
      </c>
      <c r="Q421" s="382">
        <f t="shared" ref="Q421:U421" si="472">SUM(Q422:Q423)</f>
        <v>0</v>
      </c>
      <c r="R421" s="382">
        <f t="shared" si="472"/>
        <v>0</v>
      </c>
      <c r="S421" s="382">
        <f t="shared" si="472"/>
        <v>0</v>
      </c>
      <c r="T421" s="382">
        <f t="shared" si="472"/>
        <v>0</v>
      </c>
      <c r="U421" s="382">
        <f t="shared" si="472"/>
        <v>0</v>
      </c>
      <c r="V421" s="418" t="e">
        <f>+U421/H421*100</f>
        <v>#DIV/0!</v>
      </c>
      <c r="W421" s="387"/>
      <c r="X421" s="387"/>
    </row>
    <row r="422" spans="1:24" ht="15.75" hidden="1" customHeight="1" x14ac:dyDescent="0.25">
      <c r="A422" s="410" t="s">
        <v>618</v>
      </c>
      <c r="B422" s="416" t="s">
        <v>619</v>
      </c>
      <c r="C422" s="382"/>
      <c r="D422" s="382"/>
      <c r="E422" s="382"/>
      <c r="F422" s="382"/>
      <c r="G422" s="382"/>
      <c r="H422" s="382">
        <f>SUM(C422:G422)</f>
        <v>0</v>
      </c>
      <c r="I422" s="382"/>
      <c r="J422" s="382"/>
      <c r="K422" s="382"/>
      <c r="L422" s="382"/>
      <c r="M422" s="382"/>
      <c r="N422" s="382">
        <f t="shared" ref="N422:N423" si="473">SUM(I422:M422)</f>
        <v>0</v>
      </c>
      <c r="O422" s="412" t="e">
        <f t="shared" ref="O422:O423" si="474">+N422/H422*100</f>
        <v>#DIV/0!</v>
      </c>
      <c r="P422" s="382">
        <f t="shared" ref="P422:T423" si="475">+C422-I422</f>
        <v>0</v>
      </c>
      <c r="Q422" s="382">
        <f t="shared" si="475"/>
        <v>0</v>
      </c>
      <c r="R422" s="382">
        <f t="shared" si="475"/>
        <v>0</v>
      </c>
      <c r="S422" s="382">
        <f t="shared" si="475"/>
        <v>0</v>
      </c>
      <c r="T422" s="382">
        <f t="shared" si="475"/>
        <v>0</v>
      </c>
      <c r="U422" s="382">
        <f t="shared" ref="U422:U423" si="476">SUM(P422:T422)</f>
        <v>0</v>
      </c>
      <c r="V422" s="413" t="e">
        <f t="shared" ref="V422:V423" si="477">+U422/H422*100</f>
        <v>#DIV/0!</v>
      </c>
      <c r="W422" s="387"/>
      <c r="X422" s="387"/>
    </row>
    <row r="423" spans="1:24" ht="15.75" hidden="1" customHeight="1" x14ac:dyDescent="0.25">
      <c r="A423" s="410" t="s">
        <v>632</v>
      </c>
      <c r="B423" s="416" t="s">
        <v>633</v>
      </c>
      <c r="C423" s="382"/>
      <c r="D423" s="382"/>
      <c r="E423" s="382"/>
      <c r="F423" s="382"/>
      <c r="G423" s="382"/>
      <c r="H423" s="382">
        <f>SUM(C423:G423)</f>
        <v>0</v>
      </c>
      <c r="I423" s="382"/>
      <c r="J423" s="382"/>
      <c r="K423" s="382"/>
      <c r="L423" s="382"/>
      <c r="M423" s="382"/>
      <c r="N423" s="382">
        <f t="shared" si="473"/>
        <v>0</v>
      </c>
      <c r="O423" s="412" t="e">
        <f t="shared" si="474"/>
        <v>#DIV/0!</v>
      </c>
      <c r="P423" s="382">
        <f t="shared" si="475"/>
        <v>0</v>
      </c>
      <c r="Q423" s="382">
        <f t="shared" si="475"/>
        <v>0</v>
      </c>
      <c r="R423" s="382">
        <f t="shared" si="475"/>
        <v>0</v>
      </c>
      <c r="S423" s="382">
        <f t="shared" si="475"/>
        <v>0</v>
      </c>
      <c r="T423" s="382">
        <f t="shared" si="475"/>
        <v>0</v>
      </c>
      <c r="U423" s="382">
        <f t="shared" si="476"/>
        <v>0</v>
      </c>
      <c r="V423" s="413" t="e">
        <f t="shared" si="477"/>
        <v>#DIV/0!</v>
      </c>
      <c r="W423" s="387"/>
      <c r="X423" s="387"/>
    </row>
    <row r="424" spans="1:24" ht="15.75" hidden="1" customHeight="1" x14ac:dyDescent="0.25">
      <c r="A424" s="410"/>
      <c r="B424" s="416"/>
      <c r="C424" s="382"/>
      <c r="D424" s="382"/>
      <c r="E424" s="382"/>
      <c r="F424" s="382"/>
      <c r="G424" s="382"/>
      <c r="H424" s="382"/>
      <c r="I424" s="382"/>
      <c r="J424" s="382"/>
      <c r="K424" s="382"/>
      <c r="L424" s="382"/>
      <c r="M424" s="382"/>
      <c r="N424" s="382"/>
      <c r="O424" s="382"/>
      <c r="P424" s="382"/>
      <c r="Q424" s="382"/>
      <c r="R424" s="382"/>
      <c r="S424" s="382"/>
      <c r="T424" s="382"/>
      <c r="U424" s="382"/>
      <c r="V424" s="383"/>
      <c r="W424" s="387"/>
      <c r="X424" s="387"/>
    </row>
    <row r="425" spans="1:24" s="387" customFormat="1" ht="31.5" hidden="1" customHeight="1" x14ac:dyDescent="0.25">
      <c r="A425" s="401" t="s">
        <v>634</v>
      </c>
      <c r="B425" s="402" t="s">
        <v>635</v>
      </c>
      <c r="C425" s="403">
        <f>+C426</f>
        <v>0</v>
      </c>
      <c r="D425" s="403">
        <f t="shared" ref="D425:N426" si="478">+D426</f>
        <v>0</v>
      </c>
      <c r="E425" s="403">
        <f t="shared" si="478"/>
        <v>0</v>
      </c>
      <c r="F425" s="403">
        <f t="shared" si="478"/>
        <v>0</v>
      </c>
      <c r="G425" s="403">
        <f t="shared" si="478"/>
        <v>0</v>
      </c>
      <c r="H425" s="403">
        <f t="shared" si="478"/>
        <v>0</v>
      </c>
      <c r="I425" s="403">
        <f>+I426</f>
        <v>0</v>
      </c>
      <c r="J425" s="403">
        <f t="shared" si="478"/>
        <v>0</v>
      </c>
      <c r="K425" s="403">
        <f t="shared" si="478"/>
        <v>0</v>
      </c>
      <c r="L425" s="403">
        <f t="shared" si="478"/>
        <v>0</v>
      </c>
      <c r="M425" s="403">
        <f t="shared" si="478"/>
        <v>0</v>
      </c>
      <c r="N425" s="403">
        <f t="shared" si="478"/>
        <v>0</v>
      </c>
      <c r="O425" s="385" t="e">
        <f>+N425/H425*100</f>
        <v>#DIV/0!</v>
      </c>
      <c r="P425" s="403">
        <f>+P426</f>
        <v>0</v>
      </c>
      <c r="Q425" s="403">
        <f t="shared" ref="Q425:U426" si="479">+Q426</f>
        <v>0</v>
      </c>
      <c r="R425" s="403">
        <f t="shared" si="479"/>
        <v>0</v>
      </c>
      <c r="S425" s="403">
        <f t="shared" si="479"/>
        <v>0</v>
      </c>
      <c r="T425" s="403">
        <f t="shared" si="479"/>
        <v>0</v>
      </c>
      <c r="U425" s="403">
        <f t="shared" si="479"/>
        <v>0</v>
      </c>
      <c r="V425" s="386" t="e">
        <f t="shared" ref="V425" si="480">+U425/H425*100</f>
        <v>#DIV/0!</v>
      </c>
    </row>
    <row r="426" spans="1:24" ht="15.75" hidden="1" customHeight="1" x14ac:dyDescent="0.25">
      <c r="A426" s="410" t="s">
        <v>616</v>
      </c>
      <c r="B426" s="411" t="s">
        <v>617</v>
      </c>
      <c r="C426" s="382">
        <f>+C427</f>
        <v>0</v>
      </c>
      <c r="D426" s="382">
        <f t="shared" si="478"/>
        <v>0</v>
      </c>
      <c r="E426" s="382">
        <f t="shared" si="478"/>
        <v>0</v>
      </c>
      <c r="F426" s="382">
        <f t="shared" si="478"/>
        <v>0</v>
      </c>
      <c r="G426" s="382">
        <f t="shared" si="478"/>
        <v>0</v>
      </c>
      <c r="H426" s="382">
        <f t="shared" si="478"/>
        <v>0</v>
      </c>
      <c r="I426" s="382">
        <f>+I427</f>
        <v>0</v>
      </c>
      <c r="J426" s="382">
        <f t="shared" si="478"/>
        <v>0</v>
      </c>
      <c r="K426" s="382">
        <f t="shared" si="478"/>
        <v>0</v>
      </c>
      <c r="L426" s="382">
        <f t="shared" si="478"/>
        <v>0</v>
      </c>
      <c r="M426" s="382">
        <f t="shared" si="478"/>
        <v>0</v>
      </c>
      <c r="N426" s="382">
        <f t="shared" si="478"/>
        <v>0</v>
      </c>
      <c r="O426" s="417" t="e">
        <f>+N426/H426*100</f>
        <v>#DIV/0!</v>
      </c>
      <c r="P426" s="382">
        <f>+P427</f>
        <v>0</v>
      </c>
      <c r="Q426" s="382">
        <f t="shared" si="479"/>
        <v>0</v>
      </c>
      <c r="R426" s="382">
        <f t="shared" si="479"/>
        <v>0</v>
      </c>
      <c r="S426" s="382">
        <f t="shared" si="479"/>
        <v>0</v>
      </c>
      <c r="T426" s="382">
        <f t="shared" si="479"/>
        <v>0</v>
      </c>
      <c r="U426" s="382">
        <f t="shared" si="479"/>
        <v>0</v>
      </c>
      <c r="V426" s="418" t="e">
        <f>+U426/H426*100</f>
        <v>#DIV/0!</v>
      </c>
      <c r="W426" s="387"/>
      <c r="X426" s="387"/>
    </row>
    <row r="427" spans="1:24" ht="15.75" hidden="1" customHeight="1" x14ac:dyDescent="0.25">
      <c r="A427" s="410" t="s">
        <v>632</v>
      </c>
      <c r="B427" s="416" t="s">
        <v>633</v>
      </c>
      <c r="C427" s="382"/>
      <c r="D427" s="382"/>
      <c r="E427" s="382"/>
      <c r="F427" s="382"/>
      <c r="G427" s="382"/>
      <c r="H427" s="382">
        <f>SUM(C427:G427)</f>
        <v>0</v>
      </c>
      <c r="I427" s="382"/>
      <c r="J427" s="382"/>
      <c r="K427" s="382"/>
      <c r="L427" s="382"/>
      <c r="M427" s="382"/>
      <c r="N427" s="382">
        <f>SUM(I427:M427)</f>
        <v>0</v>
      </c>
      <c r="O427" s="412" t="e">
        <f>+N427/H427*100</f>
        <v>#DIV/0!</v>
      </c>
      <c r="P427" s="382">
        <f>+C427-I427</f>
        <v>0</v>
      </c>
      <c r="Q427" s="382">
        <f>+D427-J427</f>
        <v>0</v>
      </c>
      <c r="R427" s="382">
        <f>+E427-K427</f>
        <v>0</v>
      </c>
      <c r="S427" s="382">
        <f t="shared" ref="S427:T427" si="481">+F427-L427</f>
        <v>0</v>
      </c>
      <c r="T427" s="382">
        <f t="shared" si="481"/>
        <v>0</v>
      </c>
      <c r="U427" s="382">
        <f t="shared" ref="U427" si="482">SUM(P427:T427)</f>
        <v>0</v>
      </c>
      <c r="V427" s="413" t="e">
        <f>+U427/H427*100</f>
        <v>#DIV/0!</v>
      </c>
      <c r="W427" s="387"/>
      <c r="X427" s="387"/>
    </row>
    <row r="428" spans="1:24" ht="15.75" hidden="1" customHeight="1" x14ac:dyDescent="0.25">
      <c r="A428" s="410"/>
      <c r="B428" s="416"/>
      <c r="C428" s="382"/>
      <c r="D428" s="382"/>
      <c r="E428" s="382"/>
      <c r="F428" s="382"/>
      <c r="G428" s="382"/>
      <c r="H428" s="382"/>
      <c r="I428" s="382"/>
      <c r="J428" s="382"/>
      <c r="K428" s="382"/>
      <c r="L428" s="382"/>
      <c r="M428" s="382"/>
      <c r="N428" s="382"/>
      <c r="O428" s="382"/>
      <c r="P428" s="382"/>
      <c r="Q428" s="382"/>
      <c r="R428" s="382"/>
      <c r="S428" s="382"/>
      <c r="T428" s="382"/>
      <c r="U428" s="382"/>
      <c r="V428" s="383"/>
      <c r="W428" s="387"/>
      <c r="X428" s="387"/>
    </row>
    <row r="429" spans="1:24" s="387" customFormat="1" ht="31.5" hidden="1" customHeight="1" x14ac:dyDescent="0.25">
      <c r="A429" s="388" t="s">
        <v>636</v>
      </c>
      <c r="B429" s="389" t="s">
        <v>637</v>
      </c>
      <c r="C429" s="390">
        <f>+C431+C446+C467+C490+C513+C537+C545+C621+C639+C651+C700+C710+C724+C752+C768+C789</f>
        <v>0</v>
      </c>
      <c r="D429" s="390">
        <f t="shared" ref="D429:H429" si="483">+D431+D446+D467+D490+D513+D537+D545+D621+D639+D651+D700+D710+D724+D752+D768+D789</f>
        <v>0</v>
      </c>
      <c r="E429" s="390">
        <f t="shared" si="483"/>
        <v>0</v>
      </c>
      <c r="F429" s="390">
        <f t="shared" si="483"/>
        <v>0</v>
      </c>
      <c r="G429" s="390">
        <f t="shared" si="483"/>
        <v>0</v>
      </c>
      <c r="H429" s="390">
        <f t="shared" si="483"/>
        <v>0</v>
      </c>
      <c r="I429" s="390">
        <f>+I431+I446+I467+I490+I513+I537+I545+I621+I639+I651+I700+I710+I724+I752+I768+I789</f>
        <v>0</v>
      </c>
      <c r="J429" s="390">
        <f t="shared" ref="J429:N429" si="484">+J431+J446+J467+J490+J513+J537+J545+J621+J639+J651+J700+J710+J724+J752+J768+J789</f>
        <v>0</v>
      </c>
      <c r="K429" s="390">
        <f t="shared" si="484"/>
        <v>0</v>
      </c>
      <c r="L429" s="390">
        <f t="shared" si="484"/>
        <v>0</v>
      </c>
      <c r="M429" s="390">
        <f t="shared" si="484"/>
        <v>0</v>
      </c>
      <c r="N429" s="390">
        <f t="shared" si="484"/>
        <v>0</v>
      </c>
      <c r="O429" s="391" t="e">
        <f>+N429/H429*100</f>
        <v>#DIV/0!</v>
      </c>
      <c r="P429" s="390">
        <f>+P431+P446+P467+P490+P513+P537+P545+P621+P639+P651+P700+P710+P724+P752+P768+P789</f>
        <v>0</v>
      </c>
      <c r="Q429" s="390">
        <f t="shared" ref="Q429:U429" si="485">+Q431+Q446+Q467+Q490+Q513+Q537+Q545+Q621+Q639+Q651+Q700+Q710+Q724+Q752+Q768+Q789</f>
        <v>0</v>
      </c>
      <c r="R429" s="390">
        <f t="shared" si="485"/>
        <v>0</v>
      </c>
      <c r="S429" s="390">
        <f t="shared" si="485"/>
        <v>0</v>
      </c>
      <c r="T429" s="390">
        <f t="shared" si="485"/>
        <v>0</v>
      </c>
      <c r="U429" s="390">
        <f t="shared" si="485"/>
        <v>0</v>
      </c>
      <c r="V429" s="432" t="e">
        <f>+U429/H429*100</f>
        <v>#DIV/0!</v>
      </c>
    </row>
    <row r="430" spans="1:24" s="395" customFormat="1" ht="15.75" hidden="1" customHeight="1" x14ac:dyDescent="0.25">
      <c r="A430" s="376"/>
      <c r="B430" s="384"/>
      <c r="C430" s="381"/>
      <c r="D430" s="381"/>
      <c r="E430" s="381"/>
      <c r="F430" s="381"/>
      <c r="G430" s="381"/>
      <c r="H430" s="381"/>
      <c r="I430" s="381"/>
      <c r="J430" s="381"/>
      <c r="K430" s="381"/>
      <c r="L430" s="381"/>
      <c r="M430" s="381"/>
      <c r="N430" s="381"/>
      <c r="O430" s="393"/>
      <c r="P430" s="381"/>
      <c r="Q430" s="381"/>
      <c r="R430" s="381"/>
      <c r="S430" s="381"/>
      <c r="T430" s="381"/>
      <c r="U430" s="381"/>
      <c r="V430" s="394"/>
      <c r="W430" s="387"/>
      <c r="X430" s="387"/>
    </row>
    <row r="431" spans="1:24" s="387" customFormat="1" ht="15.75" hidden="1" customHeight="1" x14ac:dyDescent="0.25">
      <c r="A431" s="396" t="s">
        <v>638</v>
      </c>
      <c r="B431" s="397" t="s">
        <v>639</v>
      </c>
      <c r="C431" s="398">
        <f>+C433</f>
        <v>0</v>
      </c>
      <c r="D431" s="398">
        <f t="shared" ref="D431:H431" si="486">+D433</f>
        <v>0</v>
      </c>
      <c r="E431" s="398">
        <f t="shared" si="486"/>
        <v>0</v>
      </c>
      <c r="F431" s="398">
        <f t="shared" si="486"/>
        <v>0</v>
      </c>
      <c r="G431" s="398">
        <f t="shared" si="486"/>
        <v>0</v>
      </c>
      <c r="H431" s="398">
        <f t="shared" si="486"/>
        <v>0</v>
      </c>
      <c r="I431" s="398">
        <f>+I433</f>
        <v>0</v>
      </c>
      <c r="J431" s="398">
        <f t="shared" ref="J431:N431" si="487">+J433</f>
        <v>0</v>
      </c>
      <c r="K431" s="398">
        <f t="shared" si="487"/>
        <v>0</v>
      </c>
      <c r="L431" s="398">
        <f t="shared" si="487"/>
        <v>0</v>
      </c>
      <c r="M431" s="398">
        <f t="shared" si="487"/>
        <v>0</v>
      </c>
      <c r="N431" s="398">
        <f t="shared" si="487"/>
        <v>0</v>
      </c>
      <c r="O431" s="399" t="e">
        <f>+N431/H431*100</f>
        <v>#DIV/0!</v>
      </c>
      <c r="P431" s="398">
        <f>+P433</f>
        <v>0</v>
      </c>
      <c r="Q431" s="398">
        <f t="shared" ref="Q431:U431" si="488">+Q433</f>
        <v>0</v>
      </c>
      <c r="R431" s="398">
        <f t="shared" si="488"/>
        <v>0</v>
      </c>
      <c r="S431" s="398">
        <f t="shared" si="488"/>
        <v>0</v>
      </c>
      <c r="T431" s="398">
        <f t="shared" si="488"/>
        <v>0</v>
      </c>
      <c r="U431" s="398">
        <f t="shared" si="488"/>
        <v>0</v>
      </c>
      <c r="V431" s="400" t="e">
        <f>+U431/H431*100</f>
        <v>#DIV/0!</v>
      </c>
    </row>
    <row r="432" spans="1:24" s="395" customFormat="1" ht="15.75" hidden="1" customHeight="1" x14ac:dyDescent="0.25">
      <c r="A432" s="376"/>
      <c r="B432" s="384"/>
      <c r="C432" s="381"/>
      <c r="D432" s="381"/>
      <c r="E432" s="381"/>
      <c r="F432" s="381"/>
      <c r="G432" s="381"/>
      <c r="H432" s="381"/>
      <c r="I432" s="381"/>
      <c r="J432" s="381"/>
      <c r="K432" s="381"/>
      <c r="L432" s="381"/>
      <c r="M432" s="381"/>
      <c r="N432" s="381"/>
      <c r="O432" s="393"/>
      <c r="P432" s="381"/>
      <c r="Q432" s="381"/>
      <c r="R432" s="381"/>
      <c r="S432" s="381"/>
      <c r="T432" s="381"/>
      <c r="U432" s="381"/>
      <c r="V432" s="394"/>
      <c r="W432" s="387"/>
      <c r="X432" s="387"/>
    </row>
    <row r="433" spans="1:24" s="387" customFormat="1" ht="31.5" hidden="1" customHeight="1" x14ac:dyDescent="0.25">
      <c r="A433" s="405" t="s">
        <v>640</v>
      </c>
      <c r="B433" s="406" t="s">
        <v>641</v>
      </c>
      <c r="C433" s="407">
        <f>+C435</f>
        <v>0</v>
      </c>
      <c r="D433" s="407">
        <f t="shared" ref="D433:H433" si="489">+D435</f>
        <v>0</v>
      </c>
      <c r="E433" s="407">
        <f t="shared" si="489"/>
        <v>0</v>
      </c>
      <c r="F433" s="407">
        <f t="shared" si="489"/>
        <v>0</v>
      </c>
      <c r="G433" s="407">
        <f t="shared" si="489"/>
        <v>0</v>
      </c>
      <c r="H433" s="407">
        <f t="shared" si="489"/>
        <v>0</v>
      </c>
      <c r="I433" s="407">
        <f>+I435</f>
        <v>0</v>
      </c>
      <c r="J433" s="407">
        <f t="shared" ref="J433:N433" si="490">+J435</f>
        <v>0</v>
      </c>
      <c r="K433" s="407">
        <f t="shared" si="490"/>
        <v>0</v>
      </c>
      <c r="L433" s="407">
        <f t="shared" si="490"/>
        <v>0</v>
      </c>
      <c r="M433" s="407">
        <f t="shared" si="490"/>
        <v>0</v>
      </c>
      <c r="N433" s="407">
        <f t="shared" si="490"/>
        <v>0</v>
      </c>
      <c r="O433" s="408" t="e">
        <f>+N433/H433*100</f>
        <v>#DIV/0!</v>
      </c>
      <c r="P433" s="407">
        <f>+P435</f>
        <v>0</v>
      </c>
      <c r="Q433" s="407">
        <f t="shared" ref="Q433:U433" si="491">+Q435</f>
        <v>0</v>
      </c>
      <c r="R433" s="407">
        <f t="shared" si="491"/>
        <v>0</v>
      </c>
      <c r="S433" s="407">
        <f t="shared" si="491"/>
        <v>0</v>
      </c>
      <c r="T433" s="407">
        <f t="shared" si="491"/>
        <v>0</v>
      </c>
      <c r="U433" s="407">
        <f t="shared" si="491"/>
        <v>0</v>
      </c>
      <c r="V433" s="409" t="e">
        <f t="shared" ref="V433" si="492">+U433/H433*100</f>
        <v>#DIV/0!</v>
      </c>
    </row>
    <row r="434" spans="1:24" s="395" customFormat="1" ht="15.75" hidden="1" customHeight="1" x14ac:dyDescent="0.25">
      <c r="A434" s="426"/>
      <c r="B434" s="427"/>
      <c r="C434" s="393"/>
      <c r="D434" s="393"/>
      <c r="E434" s="393"/>
      <c r="F434" s="393"/>
      <c r="G434" s="393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  <c r="T434" s="393"/>
      <c r="U434" s="393"/>
      <c r="V434" s="394"/>
      <c r="W434" s="387"/>
      <c r="X434" s="387"/>
    </row>
    <row r="435" spans="1:24" s="387" customFormat="1" ht="15.75" hidden="1" customHeight="1" x14ac:dyDescent="0.25">
      <c r="A435" s="401" t="s">
        <v>642</v>
      </c>
      <c r="B435" s="402" t="s">
        <v>643</v>
      </c>
      <c r="C435" s="403">
        <f>+C436</f>
        <v>0</v>
      </c>
      <c r="D435" s="403">
        <f t="shared" ref="D435:N435" si="493">+D436</f>
        <v>0</v>
      </c>
      <c r="E435" s="403">
        <f t="shared" si="493"/>
        <v>0</v>
      </c>
      <c r="F435" s="403">
        <f t="shared" si="493"/>
        <v>0</v>
      </c>
      <c r="G435" s="403">
        <f t="shared" si="493"/>
        <v>0</v>
      </c>
      <c r="H435" s="403">
        <f t="shared" si="493"/>
        <v>0</v>
      </c>
      <c r="I435" s="403">
        <f>+I436</f>
        <v>0</v>
      </c>
      <c r="J435" s="403">
        <f t="shared" si="493"/>
        <v>0</v>
      </c>
      <c r="K435" s="403">
        <f t="shared" si="493"/>
        <v>0</v>
      </c>
      <c r="L435" s="403">
        <f t="shared" si="493"/>
        <v>0</v>
      </c>
      <c r="M435" s="403">
        <f t="shared" si="493"/>
        <v>0</v>
      </c>
      <c r="N435" s="403">
        <f t="shared" si="493"/>
        <v>0</v>
      </c>
      <c r="O435" s="385" t="e">
        <f>+N435/H435*100</f>
        <v>#DIV/0!</v>
      </c>
      <c r="P435" s="403">
        <f>+P436</f>
        <v>0</v>
      </c>
      <c r="Q435" s="403">
        <f t="shared" ref="Q435:U435" si="494">+Q436</f>
        <v>0</v>
      </c>
      <c r="R435" s="403">
        <f t="shared" si="494"/>
        <v>0</v>
      </c>
      <c r="S435" s="403">
        <f t="shared" si="494"/>
        <v>0</v>
      </c>
      <c r="T435" s="403">
        <f t="shared" si="494"/>
        <v>0</v>
      </c>
      <c r="U435" s="403">
        <f t="shared" si="494"/>
        <v>0</v>
      </c>
      <c r="V435" s="386" t="e">
        <f t="shared" ref="V435:V444" si="495">+U435/H435*100</f>
        <v>#DIV/0!</v>
      </c>
    </row>
    <row r="436" spans="1:24" ht="31.5" hidden="1" customHeight="1" x14ac:dyDescent="0.25">
      <c r="A436" s="410" t="s">
        <v>10</v>
      </c>
      <c r="B436" s="411" t="s">
        <v>11</v>
      </c>
      <c r="C436" s="382">
        <f>SUM(C437:C444)</f>
        <v>0</v>
      </c>
      <c r="D436" s="382">
        <f t="shared" ref="D436:H436" si="496">SUM(D437:D444)</f>
        <v>0</v>
      </c>
      <c r="E436" s="382">
        <f t="shared" si="496"/>
        <v>0</v>
      </c>
      <c r="F436" s="382">
        <f t="shared" si="496"/>
        <v>0</v>
      </c>
      <c r="G436" s="382">
        <f t="shared" si="496"/>
        <v>0</v>
      </c>
      <c r="H436" s="382">
        <f t="shared" si="496"/>
        <v>0</v>
      </c>
      <c r="I436" s="382">
        <f>SUM(I437:I444)</f>
        <v>0</v>
      </c>
      <c r="J436" s="382">
        <f t="shared" ref="J436:N436" si="497">SUM(J437:J444)</f>
        <v>0</v>
      </c>
      <c r="K436" s="382">
        <f t="shared" si="497"/>
        <v>0</v>
      </c>
      <c r="L436" s="382">
        <f t="shared" si="497"/>
        <v>0</v>
      </c>
      <c r="M436" s="382">
        <f t="shared" si="497"/>
        <v>0</v>
      </c>
      <c r="N436" s="382">
        <f t="shared" si="497"/>
        <v>0</v>
      </c>
      <c r="O436" s="417" t="e">
        <f>+N436/H436*100</f>
        <v>#DIV/0!</v>
      </c>
      <c r="P436" s="382">
        <f>SUM(P437:P444)</f>
        <v>0</v>
      </c>
      <c r="Q436" s="382">
        <f t="shared" ref="Q436:U436" si="498">SUM(Q437:Q444)</f>
        <v>0</v>
      </c>
      <c r="R436" s="382">
        <f t="shared" si="498"/>
        <v>0</v>
      </c>
      <c r="S436" s="382">
        <f t="shared" si="498"/>
        <v>0</v>
      </c>
      <c r="T436" s="382">
        <f t="shared" si="498"/>
        <v>0</v>
      </c>
      <c r="U436" s="382">
        <f t="shared" si="498"/>
        <v>0</v>
      </c>
      <c r="V436" s="413" t="e">
        <f t="shared" si="495"/>
        <v>#DIV/0!</v>
      </c>
      <c r="W436" s="387"/>
      <c r="X436" s="387"/>
    </row>
    <row r="437" spans="1:24" ht="15.75" hidden="1" customHeight="1" x14ac:dyDescent="0.25">
      <c r="A437" s="410" t="s">
        <v>644</v>
      </c>
      <c r="B437" s="424" t="s">
        <v>645</v>
      </c>
      <c r="C437" s="382"/>
      <c r="D437" s="382"/>
      <c r="E437" s="382"/>
      <c r="F437" s="382"/>
      <c r="G437" s="382"/>
      <c r="H437" s="382">
        <f t="shared" ref="H437:H444" si="499">SUM(C437:G437)</f>
        <v>0</v>
      </c>
      <c r="I437" s="382"/>
      <c r="J437" s="382"/>
      <c r="K437" s="382"/>
      <c r="L437" s="382"/>
      <c r="M437" s="382"/>
      <c r="N437" s="382">
        <f>SUM(I437:M437)</f>
        <v>0</v>
      </c>
      <c r="O437" s="412" t="e">
        <f t="shared" ref="O437:O444" si="500">+N437/H437*100</f>
        <v>#DIV/0!</v>
      </c>
      <c r="P437" s="382">
        <f t="shared" ref="P437:T444" si="501">+C437-I437</f>
        <v>0</v>
      </c>
      <c r="Q437" s="382">
        <f t="shared" si="501"/>
        <v>0</v>
      </c>
      <c r="R437" s="382">
        <f t="shared" si="501"/>
        <v>0</v>
      </c>
      <c r="S437" s="382">
        <f t="shared" si="501"/>
        <v>0</v>
      </c>
      <c r="T437" s="382">
        <f t="shared" si="501"/>
        <v>0</v>
      </c>
      <c r="U437" s="382">
        <f t="shared" ref="U437:U444" si="502">SUM(P437:T437)</f>
        <v>0</v>
      </c>
      <c r="V437" s="413" t="e">
        <f t="shared" si="495"/>
        <v>#DIV/0!</v>
      </c>
      <c r="W437" s="387"/>
      <c r="X437" s="387"/>
    </row>
    <row r="438" spans="1:24" ht="31.5" hidden="1" customHeight="1" x14ac:dyDescent="0.25">
      <c r="A438" s="410" t="s">
        <v>646</v>
      </c>
      <c r="B438" s="424" t="s">
        <v>647</v>
      </c>
      <c r="C438" s="382"/>
      <c r="D438" s="382"/>
      <c r="E438" s="382"/>
      <c r="F438" s="382"/>
      <c r="G438" s="382"/>
      <c r="H438" s="382">
        <f t="shared" si="499"/>
        <v>0</v>
      </c>
      <c r="I438" s="382"/>
      <c r="J438" s="382"/>
      <c r="K438" s="382"/>
      <c r="L438" s="382"/>
      <c r="M438" s="382"/>
      <c r="N438" s="382">
        <f t="shared" ref="N438:N444" si="503">SUM(I438:M438)</f>
        <v>0</v>
      </c>
      <c r="O438" s="412" t="e">
        <f t="shared" si="500"/>
        <v>#DIV/0!</v>
      </c>
      <c r="P438" s="382">
        <f t="shared" si="501"/>
        <v>0</v>
      </c>
      <c r="Q438" s="382">
        <f t="shared" si="501"/>
        <v>0</v>
      </c>
      <c r="R438" s="382">
        <f t="shared" si="501"/>
        <v>0</v>
      </c>
      <c r="S438" s="382">
        <f t="shared" si="501"/>
        <v>0</v>
      </c>
      <c r="T438" s="382">
        <f t="shared" si="501"/>
        <v>0</v>
      </c>
      <c r="U438" s="382">
        <f t="shared" si="502"/>
        <v>0</v>
      </c>
      <c r="V438" s="413" t="e">
        <f t="shared" si="495"/>
        <v>#DIV/0!</v>
      </c>
      <c r="W438" s="387"/>
      <c r="X438" s="387"/>
    </row>
    <row r="439" spans="1:24" ht="15.75" hidden="1" customHeight="1" x14ac:dyDescent="0.25">
      <c r="A439" s="410" t="s">
        <v>648</v>
      </c>
      <c r="B439" s="414" t="s">
        <v>649</v>
      </c>
      <c r="C439" s="382"/>
      <c r="D439" s="382"/>
      <c r="E439" s="382"/>
      <c r="F439" s="382"/>
      <c r="G439" s="382"/>
      <c r="H439" s="382">
        <f t="shared" si="499"/>
        <v>0</v>
      </c>
      <c r="I439" s="382"/>
      <c r="J439" s="382"/>
      <c r="K439" s="382"/>
      <c r="L439" s="382"/>
      <c r="M439" s="382"/>
      <c r="N439" s="382">
        <f t="shared" si="503"/>
        <v>0</v>
      </c>
      <c r="O439" s="412" t="e">
        <f t="shared" si="500"/>
        <v>#DIV/0!</v>
      </c>
      <c r="P439" s="382">
        <f t="shared" si="501"/>
        <v>0</v>
      </c>
      <c r="Q439" s="382">
        <f t="shared" si="501"/>
        <v>0</v>
      </c>
      <c r="R439" s="382">
        <f t="shared" si="501"/>
        <v>0</v>
      </c>
      <c r="S439" s="382">
        <f t="shared" si="501"/>
        <v>0</v>
      </c>
      <c r="T439" s="382">
        <f t="shared" si="501"/>
        <v>0</v>
      </c>
      <c r="U439" s="382">
        <f t="shared" si="502"/>
        <v>0</v>
      </c>
      <c r="V439" s="413" t="e">
        <f t="shared" si="495"/>
        <v>#DIV/0!</v>
      </c>
      <c r="W439" s="387"/>
      <c r="X439" s="387"/>
    </row>
    <row r="440" spans="1:24" ht="15.75" hidden="1" customHeight="1" x14ac:dyDescent="0.25">
      <c r="A440" s="410" t="s">
        <v>650</v>
      </c>
      <c r="B440" s="415" t="s">
        <v>651</v>
      </c>
      <c r="C440" s="382"/>
      <c r="D440" s="382"/>
      <c r="E440" s="382"/>
      <c r="F440" s="382"/>
      <c r="G440" s="382"/>
      <c r="H440" s="382">
        <f t="shared" si="499"/>
        <v>0</v>
      </c>
      <c r="I440" s="382"/>
      <c r="J440" s="382"/>
      <c r="K440" s="382"/>
      <c r="L440" s="382"/>
      <c r="M440" s="382"/>
      <c r="N440" s="382">
        <f t="shared" si="503"/>
        <v>0</v>
      </c>
      <c r="O440" s="412" t="e">
        <f t="shared" si="500"/>
        <v>#DIV/0!</v>
      </c>
      <c r="P440" s="382">
        <f t="shared" si="501"/>
        <v>0</v>
      </c>
      <c r="Q440" s="382">
        <f t="shared" si="501"/>
        <v>0</v>
      </c>
      <c r="R440" s="382">
        <f t="shared" si="501"/>
        <v>0</v>
      </c>
      <c r="S440" s="382">
        <f t="shared" si="501"/>
        <v>0</v>
      </c>
      <c r="T440" s="382">
        <f t="shared" si="501"/>
        <v>0</v>
      </c>
      <c r="U440" s="382">
        <f t="shared" si="502"/>
        <v>0</v>
      </c>
      <c r="V440" s="413" t="e">
        <f t="shared" si="495"/>
        <v>#DIV/0!</v>
      </c>
      <c r="W440" s="387"/>
      <c r="X440" s="387"/>
    </row>
    <row r="441" spans="1:24" ht="15.75" hidden="1" customHeight="1" x14ac:dyDescent="0.25">
      <c r="A441" s="410" t="s">
        <v>652</v>
      </c>
      <c r="B441" s="414" t="s">
        <v>653</v>
      </c>
      <c r="C441" s="382"/>
      <c r="D441" s="382"/>
      <c r="E441" s="382"/>
      <c r="F441" s="382"/>
      <c r="G441" s="382"/>
      <c r="H441" s="382">
        <f t="shared" si="499"/>
        <v>0</v>
      </c>
      <c r="I441" s="382"/>
      <c r="J441" s="382"/>
      <c r="K441" s="382"/>
      <c r="L441" s="382"/>
      <c r="M441" s="382"/>
      <c r="N441" s="382">
        <f t="shared" si="503"/>
        <v>0</v>
      </c>
      <c r="O441" s="412" t="e">
        <f t="shared" si="500"/>
        <v>#DIV/0!</v>
      </c>
      <c r="P441" s="382">
        <f t="shared" si="501"/>
        <v>0</v>
      </c>
      <c r="Q441" s="382">
        <f t="shared" si="501"/>
        <v>0</v>
      </c>
      <c r="R441" s="382">
        <f t="shared" si="501"/>
        <v>0</v>
      </c>
      <c r="S441" s="382">
        <f t="shared" si="501"/>
        <v>0</v>
      </c>
      <c r="T441" s="382">
        <f t="shared" si="501"/>
        <v>0</v>
      </c>
      <c r="U441" s="382">
        <f t="shared" si="502"/>
        <v>0</v>
      </c>
      <c r="V441" s="413" t="e">
        <f t="shared" si="495"/>
        <v>#DIV/0!</v>
      </c>
      <c r="W441" s="387"/>
      <c r="X441" s="387"/>
    </row>
    <row r="442" spans="1:24" ht="15.75" hidden="1" customHeight="1" x14ac:dyDescent="0.25">
      <c r="A442" s="410" t="s">
        <v>654</v>
      </c>
      <c r="B442" s="414" t="s">
        <v>655</v>
      </c>
      <c r="C442" s="382"/>
      <c r="D442" s="382"/>
      <c r="E442" s="382"/>
      <c r="F442" s="382"/>
      <c r="G442" s="382"/>
      <c r="H442" s="382">
        <f t="shared" si="499"/>
        <v>0</v>
      </c>
      <c r="I442" s="382"/>
      <c r="J442" s="382"/>
      <c r="K442" s="382"/>
      <c r="L442" s="382"/>
      <c r="M442" s="382"/>
      <c r="N442" s="382">
        <f t="shared" si="503"/>
        <v>0</v>
      </c>
      <c r="O442" s="412" t="e">
        <f t="shared" si="500"/>
        <v>#DIV/0!</v>
      </c>
      <c r="P442" s="382">
        <f t="shared" si="501"/>
        <v>0</v>
      </c>
      <c r="Q442" s="382">
        <f t="shared" si="501"/>
        <v>0</v>
      </c>
      <c r="R442" s="382">
        <f t="shared" si="501"/>
        <v>0</v>
      </c>
      <c r="S442" s="382">
        <f t="shared" si="501"/>
        <v>0</v>
      </c>
      <c r="T442" s="382">
        <f t="shared" si="501"/>
        <v>0</v>
      </c>
      <c r="U442" s="382">
        <f t="shared" si="502"/>
        <v>0</v>
      </c>
      <c r="V442" s="413" t="e">
        <f t="shared" si="495"/>
        <v>#DIV/0!</v>
      </c>
      <c r="W442" s="387"/>
      <c r="X442" s="387"/>
    </row>
    <row r="443" spans="1:24" ht="15.75" hidden="1" customHeight="1" x14ac:dyDescent="0.25">
      <c r="A443" s="410" t="s">
        <v>656</v>
      </c>
      <c r="B443" s="414" t="s">
        <v>657</v>
      </c>
      <c r="C443" s="382"/>
      <c r="D443" s="382"/>
      <c r="E443" s="382"/>
      <c r="F443" s="382"/>
      <c r="G443" s="382"/>
      <c r="H443" s="382">
        <f t="shared" si="499"/>
        <v>0</v>
      </c>
      <c r="I443" s="382"/>
      <c r="J443" s="382"/>
      <c r="K443" s="382"/>
      <c r="L443" s="382"/>
      <c r="M443" s="382"/>
      <c r="N443" s="382">
        <f t="shared" si="503"/>
        <v>0</v>
      </c>
      <c r="O443" s="412" t="e">
        <f t="shared" si="500"/>
        <v>#DIV/0!</v>
      </c>
      <c r="P443" s="382">
        <f t="shared" si="501"/>
        <v>0</v>
      </c>
      <c r="Q443" s="382">
        <f t="shared" si="501"/>
        <v>0</v>
      </c>
      <c r="R443" s="382">
        <f t="shared" si="501"/>
        <v>0</v>
      </c>
      <c r="S443" s="382">
        <f t="shared" si="501"/>
        <v>0</v>
      </c>
      <c r="T443" s="382">
        <f t="shared" si="501"/>
        <v>0</v>
      </c>
      <c r="U443" s="382">
        <f t="shared" si="502"/>
        <v>0</v>
      </c>
      <c r="V443" s="413" t="e">
        <f t="shared" si="495"/>
        <v>#DIV/0!</v>
      </c>
      <c r="W443" s="387"/>
      <c r="X443" s="387"/>
    </row>
    <row r="444" spans="1:24" ht="15.75" hidden="1" customHeight="1" x14ac:dyDescent="0.25">
      <c r="A444" s="410" t="s">
        <v>658</v>
      </c>
      <c r="B444" s="414" t="s">
        <v>659</v>
      </c>
      <c r="C444" s="382"/>
      <c r="D444" s="382"/>
      <c r="E444" s="382"/>
      <c r="F444" s="382"/>
      <c r="G444" s="382"/>
      <c r="H444" s="382">
        <f t="shared" si="499"/>
        <v>0</v>
      </c>
      <c r="I444" s="382"/>
      <c r="J444" s="382"/>
      <c r="K444" s="382"/>
      <c r="L444" s="382"/>
      <c r="M444" s="382"/>
      <c r="N444" s="382">
        <f t="shared" si="503"/>
        <v>0</v>
      </c>
      <c r="O444" s="412" t="e">
        <f t="shared" si="500"/>
        <v>#DIV/0!</v>
      </c>
      <c r="P444" s="382">
        <f t="shared" si="501"/>
        <v>0</v>
      </c>
      <c r="Q444" s="382">
        <f t="shared" si="501"/>
        <v>0</v>
      </c>
      <c r="R444" s="382">
        <f t="shared" si="501"/>
        <v>0</v>
      </c>
      <c r="S444" s="382">
        <f t="shared" si="501"/>
        <v>0</v>
      </c>
      <c r="T444" s="382">
        <f t="shared" si="501"/>
        <v>0</v>
      </c>
      <c r="U444" s="382">
        <f t="shared" si="502"/>
        <v>0</v>
      </c>
      <c r="V444" s="413" t="e">
        <f t="shared" si="495"/>
        <v>#DIV/0!</v>
      </c>
      <c r="W444" s="387"/>
      <c r="X444" s="387"/>
    </row>
    <row r="445" spans="1:24" ht="15.75" hidden="1" customHeight="1" x14ac:dyDescent="0.25">
      <c r="A445" s="410"/>
      <c r="B445" s="414"/>
      <c r="C445" s="382"/>
      <c r="D445" s="382"/>
      <c r="E445" s="382"/>
      <c r="F445" s="382"/>
      <c r="G445" s="382"/>
      <c r="H445" s="382"/>
      <c r="I445" s="382"/>
      <c r="J445" s="382"/>
      <c r="K445" s="382"/>
      <c r="L445" s="382"/>
      <c r="M445" s="382"/>
      <c r="N445" s="382"/>
      <c r="O445" s="382"/>
      <c r="P445" s="382"/>
      <c r="Q445" s="382"/>
      <c r="R445" s="382"/>
      <c r="S445" s="382"/>
      <c r="T445" s="382"/>
      <c r="U445" s="382"/>
      <c r="V445" s="383"/>
      <c r="W445" s="387"/>
      <c r="X445" s="387"/>
    </row>
    <row r="446" spans="1:24" s="387" customFormat="1" ht="31.5" hidden="1" customHeight="1" x14ac:dyDescent="0.25">
      <c r="A446" s="396" t="s">
        <v>660</v>
      </c>
      <c r="B446" s="397" t="s">
        <v>661</v>
      </c>
      <c r="C446" s="398">
        <f>+C448</f>
        <v>0</v>
      </c>
      <c r="D446" s="398">
        <f t="shared" ref="D446:H446" si="504">+D448</f>
        <v>0</v>
      </c>
      <c r="E446" s="398">
        <f t="shared" si="504"/>
        <v>0</v>
      </c>
      <c r="F446" s="398">
        <f t="shared" si="504"/>
        <v>0</v>
      </c>
      <c r="G446" s="398">
        <f t="shared" si="504"/>
        <v>0</v>
      </c>
      <c r="H446" s="398">
        <f t="shared" si="504"/>
        <v>0</v>
      </c>
      <c r="I446" s="398">
        <f>+I448</f>
        <v>0</v>
      </c>
      <c r="J446" s="398">
        <f t="shared" ref="J446:N446" si="505">+J448</f>
        <v>0</v>
      </c>
      <c r="K446" s="398">
        <f t="shared" si="505"/>
        <v>0</v>
      </c>
      <c r="L446" s="398">
        <f t="shared" si="505"/>
        <v>0</v>
      </c>
      <c r="M446" s="398">
        <f t="shared" si="505"/>
        <v>0</v>
      </c>
      <c r="N446" s="398">
        <f t="shared" si="505"/>
        <v>0</v>
      </c>
      <c r="O446" s="399" t="e">
        <f>+N446/H446*100</f>
        <v>#DIV/0!</v>
      </c>
      <c r="P446" s="398">
        <f>+P448</f>
        <v>0</v>
      </c>
      <c r="Q446" s="398">
        <f t="shared" ref="Q446:U446" si="506">+Q448</f>
        <v>0</v>
      </c>
      <c r="R446" s="398">
        <f t="shared" si="506"/>
        <v>0</v>
      </c>
      <c r="S446" s="398">
        <f t="shared" si="506"/>
        <v>0</v>
      </c>
      <c r="T446" s="398">
        <f t="shared" si="506"/>
        <v>0</v>
      </c>
      <c r="U446" s="398">
        <f t="shared" si="506"/>
        <v>0</v>
      </c>
      <c r="V446" s="400" t="e">
        <f>+U446/H446*100</f>
        <v>#DIV/0!</v>
      </c>
    </row>
    <row r="447" spans="1:24" s="395" customFormat="1" ht="15.75" hidden="1" customHeight="1" x14ac:dyDescent="0.25">
      <c r="A447" s="376"/>
      <c r="B447" s="384"/>
      <c r="C447" s="381"/>
      <c r="D447" s="381"/>
      <c r="E447" s="381"/>
      <c r="F447" s="381"/>
      <c r="G447" s="381"/>
      <c r="H447" s="381"/>
      <c r="I447" s="381"/>
      <c r="J447" s="381"/>
      <c r="K447" s="381"/>
      <c r="L447" s="381"/>
      <c r="M447" s="381"/>
      <c r="N447" s="381"/>
      <c r="O447" s="393"/>
      <c r="P447" s="381"/>
      <c r="Q447" s="381"/>
      <c r="R447" s="381"/>
      <c r="S447" s="381"/>
      <c r="T447" s="381"/>
      <c r="U447" s="381"/>
      <c r="V447" s="394"/>
      <c r="W447" s="387"/>
      <c r="X447" s="387"/>
    </row>
    <row r="448" spans="1:24" s="436" customFormat="1" ht="31.5" hidden="1" customHeight="1" x14ac:dyDescent="0.25">
      <c r="A448" s="405" t="s">
        <v>662</v>
      </c>
      <c r="B448" s="406" t="s">
        <v>641</v>
      </c>
      <c r="C448" s="407">
        <f>+C450</f>
        <v>0</v>
      </c>
      <c r="D448" s="407">
        <f t="shared" ref="D448:H448" si="507">+D450</f>
        <v>0</v>
      </c>
      <c r="E448" s="407">
        <f t="shared" si="507"/>
        <v>0</v>
      </c>
      <c r="F448" s="407">
        <f t="shared" si="507"/>
        <v>0</v>
      </c>
      <c r="G448" s="407">
        <f t="shared" si="507"/>
        <v>0</v>
      </c>
      <c r="H448" s="407">
        <f t="shared" si="507"/>
        <v>0</v>
      </c>
      <c r="I448" s="407">
        <f>+I450</f>
        <v>0</v>
      </c>
      <c r="J448" s="407">
        <f t="shared" ref="J448:N448" si="508">+J450</f>
        <v>0</v>
      </c>
      <c r="K448" s="407">
        <f t="shared" si="508"/>
        <v>0</v>
      </c>
      <c r="L448" s="407">
        <f t="shared" si="508"/>
        <v>0</v>
      </c>
      <c r="M448" s="407">
        <f t="shared" si="508"/>
        <v>0</v>
      </c>
      <c r="N448" s="407">
        <f t="shared" si="508"/>
        <v>0</v>
      </c>
      <c r="O448" s="408" t="e">
        <f>+N448/H448*100</f>
        <v>#DIV/0!</v>
      </c>
      <c r="P448" s="407">
        <f>+P450</f>
        <v>0</v>
      </c>
      <c r="Q448" s="407">
        <f t="shared" ref="Q448:U448" si="509">+Q450</f>
        <v>0</v>
      </c>
      <c r="R448" s="407">
        <f t="shared" si="509"/>
        <v>0</v>
      </c>
      <c r="S448" s="407">
        <f t="shared" si="509"/>
        <v>0</v>
      </c>
      <c r="T448" s="407">
        <f t="shared" si="509"/>
        <v>0</v>
      </c>
      <c r="U448" s="407">
        <f t="shared" si="509"/>
        <v>0</v>
      </c>
      <c r="V448" s="409" t="e">
        <f t="shared" ref="V448" si="510">+U448/H448*100</f>
        <v>#DIV/0!</v>
      </c>
      <c r="W448" s="387"/>
      <c r="X448" s="387"/>
    </row>
    <row r="449" spans="1:24" s="395" customFormat="1" ht="15.75" hidden="1" customHeight="1" x14ac:dyDescent="0.25">
      <c r="A449" s="426"/>
      <c r="B449" s="427"/>
      <c r="C449" s="393"/>
      <c r="D449" s="393"/>
      <c r="E449" s="393"/>
      <c r="F449" s="393"/>
      <c r="G449" s="393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  <c r="T449" s="393"/>
      <c r="U449" s="393"/>
      <c r="V449" s="394"/>
      <c r="W449" s="387"/>
      <c r="X449" s="387"/>
    </row>
    <row r="450" spans="1:24" s="387" customFormat="1" ht="31.5" hidden="1" customHeight="1" x14ac:dyDescent="0.25">
      <c r="A450" s="401" t="s">
        <v>663</v>
      </c>
      <c r="B450" s="402" t="s">
        <v>664</v>
      </c>
      <c r="C450" s="403">
        <f>+C451</f>
        <v>0</v>
      </c>
      <c r="D450" s="403">
        <f t="shared" ref="D450:N450" si="511">+D451</f>
        <v>0</v>
      </c>
      <c r="E450" s="403">
        <f t="shared" si="511"/>
        <v>0</v>
      </c>
      <c r="F450" s="403">
        <f t="shared" si="511"/>
        <v>0</v>
      </c>
      <c r="G450" s="403">
        <f t="shared" si="511"/>
        <v>0</v>
      </c>
      <c r="H450" s="403">
        <f t="shared" si="511"/>
        <v>0</v>
      </c>
      <c r="I450" s="403">
        <f>+I451</f>
        <v>0</v>
      </c>
      <c r="J450" s="403">
        <f t="shared" si="511"/>
        <v>0</v>
      </c>
      <c r="K450" s="403">
        <f t="shared" si="511"/>
        <v>0</v>
      </c>
      <c r="L450" s="403">
        <f t="shared" si="511"/>
        <v>0</v>
      </c>
      <c r="M450" s="403">
        <f t="shared" si="511"/>
        <v>0</v>
      </c>
      <c r="N450" s="403">
        <f t="shared" si="511"/>
        <v>0</v>
      </c>
      <c r="O450" s="385" t="e">
        <f>+N450/H450*100</f>
        <v>#DIV/0!</v>
      </c>
      <c r="P450" s="403">
        <f>+P451</f>
        <v>0</v>
      </c>
      <c r="Q450" s="403">
        <f t="shared" ref="Q450:U450" si="512">+Q451</f>
        <v>0</v>
      </c>
      <c r="R450" s="403">
        <f t="shared" si="512"/>
        <v>0</v>
      </c>
      <c r="S450" s="403">
        <f t="shared" si="512"/>
        <v>0</v>
      </c>
      <c r="T450" s="403">
        <f t="shared" si="512"/>
        <v>0</v>
      </c>
      <c r="U450" s="403">
        <f t="shared" si="512"/>
        <v>0</v>
      </c>
      <c r="V450" s="386" t="e">
        <f t="shared" ref="V450:V465" si="513">+U450/H450*100</f>
        <v>#DIV/0!</v>
      </c>
    </row>
    <row r="451" spans="1:24" ht="31.5" hidden="1" customHeight="1" x14ac:dyDescent="0.25">
      <c r="A451" s="410" t="s">
        <v>10</v>
      </c>
      <c r="B451" s="411" t="s">
        <v>11</v>
      </c>
      <c r="C451" s="382">
        <f>SUM(C452:C465)</f>
        <v>0</v>
      </c>
      <c r="D451" s="382">
        <f t="shared" ref="D451:H451" si="514">SUM(D452:D465)</f>
        <v>0</v>
      </c>
      <c r="E451" s="382">
        <f t="shared" si="514"/>
        <v>0</v>
      </c>
      <c r="F451" s="382">
        <f t="shared" si="514"/>
        <v>0</v>
      </c>
      <c r="G451" s="382">
        <f t="shared" si="514"/>
        <v>0</v>
      </c>
      <c r="H451" s="382">
        <f t="shared" si="514"/>
        <v>0</v>
      </c>
      <c r="I451" s="382">
        <f>SUM(I452:I465)</f>
        <v>0</v>
      </c>
      <c r="J451" s="382">
        <f t="shared" ref="J451:N451" si="515">SUM(J452:J465)</f>
        <v>0</v>
      </c>
      <c r="K451" s="382">
        <f t="shared" si="515"/>
        <v>0</v>
      </c>
      <c r="L451" s="382">
        <f t="shared" si="515"/>
        <v>0</v>
      </c>
      <c r="M451" s="382">
        <f t="shared" si="515"/>
        <v>0</v>
      </c>
      <c r="N451" s="382">
        <f t="shared" si="515"/>
        <v>0</v>
      </c>
      <c r="O451" s="417" t="e">
        <f>+N451/H451*100</f>
        <v>#DIV/0!</v>
      </c>
      <c r="P451" s="382">
        <f>SUM(P452:P465)</f>
        <v>0</v>
      </c>
      <c r="Q451" s="382">
        <f t="shared" ref="Q451:U451" si="516">SUM(Q452:Q465)</f>
        <v>0</v>
      </c>
      <c r="R451" s="382">
        <f t="shared" si="516"/>
        <v>0</v>
      </c>
      <c r="S451" s="382">
        <f t="shared" si="516"/>
        <v>0</v>
      </c>
      <c r="T451" s="382">
        <f t="shared" si="516"/>
        <v>0</v>
      </c>
      <c r="U451" s="382">
        <f t="shared" si="516"/>
        <v>0</v>
      </c>
      <c r="V451" s="413" t="e">
        <f t="shared" si="513"/>
        <v>#DIV/0!</v>
      </c>
      <c r="W451" s="387"/>
      <c r="X451" s="387"/>
    </row>
    <row r="452" spans="1:24" ht="31.5" hidden="1" customHeight="1" x14ac:dyDescent="0.25">
      <c r="A452" s="410" t="s">
        <v>665</v>
      </c>
      <c r="B452" s="424" t="s">
        <v>666</v>
      </c>
      <c r="C452" s="382"/>
      <c r="D452" s="382"/>
      <c r="E452" s="382"/>
      <c r="F452" s="382"/>
      <c r="G452" s="382"/>
      <c r="H452" s="382">
        <f t="shared" ref="H452:H465" si="517">SUM(C452:G452)</f>
        <v>0</v>
      </c>
      <c r="I452" s="382"/>
      <c r="J452" s="382"/>
      <c r="K452" s="382"/>
      <c r="L452" s="382"/>
      <c r="M452" s="382"/>
      <c r="N452" s="382">
        <f>SUM(I452:M452)</f>
        <v>0</v>
      </c>
      <c r="O452" s="412" t="e">
        <f t="shared" ref="O452:O465" si="518">+N452/H452*100</f>
        <v>#DIV/0!</v>
      </c>
      <c r="P452" s="382">
        <f t="shared" ref="P452:T465" si="519">+C452-I452</f>
        <v>0</v>
      </c>
      <c r="Q452" s="382">
        <f t="shared" si="519"/>
        <v>0</v>
      </c>
      <c r="R452" s="382">
        <f t="shared" si="519"/>
        <v>0</v>
      </c>
      <c r="S452" s="382">
        <f t="shared" si="519"/>
        <v>0</v>
      </c>
      <c r="T452" s="382">
        <f t="shared" si="519"/>
        <v>0</v>
      </c>
      <c r="U452" s="382">
        <f t="shared" ref="U452:U465" si="520">SUM(P452:T452)</f>
        <v>0</v>
      </c>
      <c r="V452" s="413" t="e">
        <f t="shared" si="513"/>
        <v>#DIV/0!</v>
      </c>
      <c r="W452" s="387"/>
      <c r="X452" s="387"/>
    </row>
    <row r="453" spans="1:24" ht="15.75" hidden="1" customHeight="1" x14ac:dyDescent="0.25">
      <c r="A453" s="410" t="s">
        <v>648</v>
      </c>
      <c r="B453" s="414" t="s">
        <v>649</v>
      </c>
      <c r="C453" s="382"/>
      <c r="D453" s="382"/>
      <c r="E453" s="382"/>
      <c r="F453" s="382"/>
      <c r="G453" s="382"/>
      <c r="H453" s="382">
        <f t="shared" si="517"/>
        <v>0</v>
      </c>
      <c r="I453" s="382"/>
      <c r="J453" s="382"/>
      <c r="K453" s="382"/>
      <c r="L453" s="382"/>
      <c r="M453" s="382"/>
      <c r="N453" s="382">
        <f t="shared" ref="N453:N465" si="521">SUM(I453:M453)</f>
        <v>0</v>
      </c>
      <c r="O453" s="412" t="e">
        <f t="shared" si="518"/>
        <v>#DIV/0!</v>
      </c>
      <c r="P453" s="382">
        <f t="shared" si="519"/>
        <v>0</v>
      </c>
      <c r="Q453" s="382">
        <f t="shared" si="519"/>
        <v>0</v>
      </c>
      <c r="R453" s="382">
        <f t="shared" si="519"/>
        <v>0</v>
      </c>
      <c r="S453" s="382">
        <f t="shared" si="519"/>
        <v>0</v>
      </c>
      <c r="T453" s="382">
        <f t="shared" si="519"/>
        <v>0</v>
      </c>
      <c r="U453" s="382">
        <f t="shared" si="520"/>
        <v>0</v>
      </c>
      <c r="V453" s="413" t="e">
        <f t="shared" si="513"/>
        <v>#DIV/0!</v>
      </c>
      <c r="W453" s="387"/>
      <c r="X453" s="387"/>
    </row>
    <row r="454" spans="1:24" ht="15.75" hidden="1" customHeight="1" x14ac:dyDescent="0.25">
      <c r="A454" s="410" t="s">
        <v>650</v>
      </c>
      <c r="B454" s="415" t="s">
        <v>651</v>
      </c>
      <c r="C454" s="382"/>
      <c r="D454" s="382"/>
      <c r="E454" s="382"/>
      <c r="F454" s="382"/>
      <c r="G454" s="382"/>
      <c r="H454" s="382">
        <f t="shared" si="517"/>
        <v>0</v>
      </c>
      <c r="I454" s="382"/>
      <c r="J454" s="382"/>
      <c r="K454" s="382"/>
      <c r="L454" s="382"/>
      <c r="M454" s="382"/>
      <c r="N454" s="382">
        <f t="shared" si="521"/>
        <v>0</v>
      </c>
      <c r="O454" s="412" t="e">
        <f t="shared" si="518"/>
        <v>#DIV/0!</v>
      </c>
      <c r="P454" s="382">
        <f t="shared" si="519"/>
        <v>0</v>
      </c>
      <c r="Q454" s="382">
        <f t="shared" si="519"/>
        <v>0</v>
      </c>
      <c r="R454" s="382">
        <f t="shared" si="519"/>
        <v>0</v>
      </c>
      <c r="S454" s="382">
        <f t="shared" si="519"/>
        <v>0</v>
      </c>
      <c r="T454" s="382">
        <f t="shared" si="519"/>
        <v>0</v>
      </c>
      <c r="U454" s="382">
        <f t="shared" si="520"/>
        <v>0</v>
      </c>
      <c r="V454" s="413" t="e">
        <f t="shared" si="513"/>
        <v>#DIV/0!</v>
      </c>
      <c r="W454" s="387"/>
      <c r="X454" s="387"/>
    </row>
    <row r="455" spans="1:24" ht="15.75" hidden="1" customHeight="1" x14ac:dyDescent="0.25">
      <c r="A455" s="410" t="s">
        <v>667</v>
      </c>
      <c r="B455" s="414" t="s">
        <v>668</v>
      </c>
      <c r="C455" s="382"/>
      <c r="D455" s="382"/>
      <c r="E455" s="382"/>
      <c r="F455" s="382"/>
      <c r="G455" s="382"/>
      <c r="H455" s="382">
        <f t="shared" si="517"/>
        <v>0</v>
      </c>
      <c r="I455" s="382"/>
      <c r="J455" s="382"/>
      <c r="K455" s="382"/>
      <c r="L455" s="382"/>
      <c r="M455" s="382"/>
      <c r="N455" s="382">
        <f t="shared" si="521"/>
        <v>0</v>
      </c>
      <c r="O455" s="412" t="e">
        <f t="shared" si="518"/>
        <v>#DIV/0!</v>
      </c>
      <c r="P455" s="382">
        <f t="shared" si="519"/>
        <v>0</v>
      </c>
      <c r="Q455" s="382">
        <f t="shared" si="519"/>
        <v>0</v>
      </c>
      <c r="R455" s="382">
        <f t="shared" si="519"/>
        <v>0</v>
      </c>
      <c r="S455" s="382">
        <f t="shared" si="519"/>
        <v>0</v>
      </c>
      <c r="T455" s="382">
        <f t="shared" si="519"/>
        <v>0</v>
      </c>
      <c r="U455" s="382">
        <f t="shared" si="520"/>
        <v>0</v>
      </c>
      <c r="V455" s="413" t="e">
        <f t="shared" si="513"/>
        <v>#DIV/0!</v>
      </c>
      <c r="W455" s="387"/>
      <c r="X455" s="387"/>
    </row>
    <row r="456" spans="1:24" ht="15.75" hidden="1" customHeight="1" x14ac:dyDescent="0.25">
      <c r="A456" s="410" t="s">
        <v>669</v>
      </c>
      <c r="B456" s="414" t="s">
        <v>670</v>
      </c>
      <c r="C456" s="382"/>
      <c r="D456" s="382"/>
      <c r="E456" s="382"/>
      <c r="F456" s="382"/>
      <c r="G456" s="382"/>
      <c r="H456" s="382">
        <f t="shared" si="517"/>
        <v>0</v>
      </c>
      <c r="I456" s="382"/>
      <c r="J456" s="382"/>
      <c r="K456" s="382"/>
      <c r="L456" s="382"/>
      <c r="M456" s="382"/>
      <c r="N456" s="382">
        <f t="shared" si="521"/>
        <v>0</v>
      </c>
      <c r="O456" s="412" t="e">
        <f t="shared" si="518"/>
        <v>#DIV/0!</v>
      </c>
      <c r="P456" s="382">
        <f t="shared" si="519"/>
        <v>0</v>
      </c>
      <c r="Q456" s="382">
        <f t="shared" si="519"/>
        <v>0</v>
      </c>
      <c r="R456" s="382">
        <f t="shared" si="519"/>
        <v>0</v>
      </c>
      <c r="S456" s="382">
        <f t="shared" si="519"/>
        <v>0</v>
      </c>
      <c r="T456" s="382">
        <f t="shared" si="519"/>
        <v>0</v>
      </c>
      <c r="U456" s="382">
        <f t="shared" si="520"/>
        <v>0</v>
      </c>
      <c r="V456" s="413" t="e">
        <f t="shared" si="513"/>
        <v>#DIV/0!</v>
      </c>
      <c r="W456" s="387"/>
      <c r="X456" s="387"/>
    </row>
    <row r="457" spans="1:24" ht="31.5" hidden="1" customHeight="1" x14ac:dyDescent="0.25">
      <c r="A457" s="410" t="s">
        <v>671</v>
      </c>
      <c r="B457" s="414" t="s">
        <v>672</v>
      </c>
      <c r="C457" s="382"/>
      <c r="D457" s="382"/>
      <c r="E457" s="382"/>
      <c r="F457" s="382"/>
      <c r="G457" s="382"/>
      <c r="H457" s="382">
        <f t="shared" si="517"/>
        <v>0</v>
      </c>
      <c r="I457" s="382"/>
      <c r="J457" s="382"/>
      <c r="K457" s="382"/>
      <c r="L457" s="382"/>
      <c r="M457" s="382"/>
      <c r="N457" s="382">
        <f t="shared" si="521"/>
        <v>0</v>
      </c>
      <c r="O457" s="412" t="e">
        <f t="shared" si="518"/>
        <v>#DIV/0!</v>
      </c>
      <c r="P457" s="382">
        <f t="shared" si="519"/>
        <v>0</v>
      </c>
      <c r="Q457" s="382">
        <f t="shared" si="519"/>
        <v>0</v>
      </c>
      <c r="R457" s="382">
        <f t="shared" si="519"/>
        <v>0</v>
      </c>
      <c r="S457" s="382">
        <f t="shared" si="519"/>
        <v>0</v>
      </c>
      <c r="T457" s="382">
        <f t="shared" si="519"/>
        <v>0</v>
      </c>
      <c r="U457" s="382">
        <f t="shared" si="520"/>
        <v>0</v>
      </c>
      <c r="V457" s="413" t="e">
        <f t="shared" si="513"/>
        <v>#DIV/0!</v>
      </c>
      <c r="W457" s="387"/>
      <c r="X457" s="387"/>
    </row>
    <row r="458" spans="1:24" ht="15.75" hidden="1" customHeight="1" x14ac:dyDescent="0.25">
      <c r="A458" s="410" t="s">
        <v>654</v>
      </c>
      <c r="B458" s="414" t="s">
        <v>655</v>
      </c>
      <c r="C458" s="382"/>
      <c r="D458" s="382"/>
      <c r="E458" s="382"/>
      <c r="F458" s="382"/>
      <c r="G458" s="382"/>
      <c r="H458" s="382">
        <f t="shared" si="517"/>
        <v>0</v>
      </c>
      <c r="I458" s="382"/>
      <c r="J458" s="382"/>
      <c r="K458" s="382"/>
      <c r="L458" s="382"/>
      <c r="M458" s="382"/>
      <c r="N458" s="382">
        <f t="shared" si="521"/>
        <v>0</v>
      </c>
      <c r="O458" s="412" t="e">
        <f t="shared" si="518"/>
        <v>#DIV/0!</v>
      </c>
      <c r="P458" s="382">
        <f t="shared" si="519"/>
        <v>0</v>
      </c>
      <c r="Q458" s="382">
        <f t="shared" si="519"/>
        <v>0</v>
      </c>
      <c r="R458" s="382">
        <f t="shared" si="519"/>
        <v>0</v>
      </c>
      <c r="S458" s="382">
        <f t="shared" si="519"/>
        <v>0</v>
      </c>
      <c r="T458" s="382">
        <f t="shared" si="519"/>
        <v>0</v>
      </c>
      <c r="U458" s="382">
        <f t="shared" si="520"/>
        <v>0</v>
      </c>
      <c r="V458" s="413" t="e">
        <f t="shared" si="513"/>
        <v>#DIV/0!</v>
      </c>
      <c r="W458" s="387"/>
      <c r="X458" s="387"/>
    </row>
    <row r="459" spans="1:24" ht="15.75" hidden="1" customHeight="1" x14ac:dyDescent="0.25">
      <c r="A459" s="410" t="s">
        <v>658</v>
      </c>
      <c r="B459" s="414" t="s">
        <v>659</v>
      </c>
      <c r="C459" s="382"/>
      <c r="D459" s="382"/>
      <c r="E459" s="382"/>
      <c r="F459" s="382"/>
      <c r="G459" s="382"/>
      <c r="H459" s="382">
        <f t="shared" si="517"/>
        <v>0</v>
      </c>
      <c r="I459" s="382"/>
      <c r="J459" s="382"/>
      <c r="K459" s="382"/>
      <c r="L459" s="382"/>
      <c r="M459" s="382"/>
      <c r="N459" s="382">
        <f t="shared" si="521"/>
        <v>0</v>
      </c>
      <c r="O459" s="412" t="e">
        <f t="shared" si="518"/>
        <v>#DIV/0!</v>
      </c>
      <c r="P459" s="382">
        <f t="shared" si="519"/>
        <v>0</v>
      </c>
      <c r="Q459" s="382">
        <f t="shared" si="519"/>
        <v>0</v>
      </c>
      <c r="R459" s="382">
        <f t="shared" si="519"/>
        <v>0</v>
      </c>
      <c r="S459" s="382">
        <f t="shared" si="519"/>
        <v>0</v>
      </c>
      <c r="T459" s="382">
        <f t="shared" si="519"/>
        <v>0</v>
      </c>
      <c r="U459" s="382">
        <f t="shared" si="520"/>
        <v>0</v>
      </c>
      <c r="V459" s="413" t="e">
        <f t="shared" si="513"/>
        <v>#DIV/0!</v>
      </c>
      <c r="W459" s="387"/>
      <c r="X459" s="387"/>
    </row>
    <row r="460" spans="1:24" ht="31.5" hidden="1" customHeight="1" x14ac:dyDescent="0.25">
      <c r="A460" s="410" t="s">
        <v>673</v>
      </c>
      <c r="B460" s="414" t="s">
        <v>674</v>
      </c>
      <c r="C460" s="382"/>
      <c r="D460" s="382"/>
      <c r="E460" s="382"/>
      <c r="F460" s="382"/>
      <c r="G460" s="382"/>
      <c r="H460" s="382">
        <f t="shared" si="517"/>
        <v>0</v>
      </c>
      <c r="I460" s="382"/>
      <c r="J460" s="382"/>
      <c r="K460" s="382"/>
      <c r="L460" s="382"/>
      <c r="M460" s="382"/>
      <c r="N460" s="382">
        <f t="shared" si="521"/>
        <v>0</v>
      </c>
      <c r="O460" s="412" t="e">
        <f t="shared" si="518"/>
        <v>#DIV/0!</v>
      </c>
      <c r="P460" s="382">
        <f t="shared" si="519"/>
        <v>0</v>
      </c>
      <c r="Q460" s="382">
        <f t="shared" si="519"/>
        <v>0</v>
      </c>
      <c r="R460" s="382">
        <f t="shared" si="519"/>
        <v>0</v>
      </c>
      <c r="S460" s="382">
        <f t="shared" si="519"/>
        <v>0</v>
      </c>
      <c r="T460" s="382">
        <f t="shared" si="519"/>
        <v>0</v>
      </c>
      <c r="U460" s="382">
        <f t="shared" si="520"/>
        <v>0</v>
      </c>
      <c r="V460" s="413" t="e">
        <f t="shared" si="513"/>
        <v>#DIV/0!</v>
      </c>
      <c r="W460" s="387"/>
      <c r="X460" s="387"/>
    </row>
    <row r="461" spans="1:24" ht="31.5" hidden="1" customHeight="1" x14ac:dyDescent="0.25">
      <c r="A461" s="410" t="s">
        <v>675</v>
      </c>
      <c r="B461" s="414" t="s">
        <v>676</v>
      </c>
      <c r="C461" s="382"/>
      <c r="D461" s="382"/>
      <c r="E461" s="382"/>
      <c r="F461" s="382"/>
      <c r="G461" s="382"/>
      <c r="H461" s="382">
        <f t="shared" si="517"/>
        <v>0</v>
      </c>
      <c r="I461" s="382"/>
      <c r="J461" s="382"/>
      <c r="K461" s="382"/>
      <c r="L461" s="382"/>
      <c r="M461" s="382"/>
      <c r="N461" s="382">
        <f t="shared" si="521"/>
        <v>0</v>
      </c>
      <c r="O461" s="412" t="e">
        <f t="shared" si="518"/>
        <v>#DIV/0!</v>
      </c>
      <c r="P461" s="382">
        <f t="shared" si="519"/>
        <v>0</v>
      </c>
      <c r="Q461" s="382">
        <f t="shared" si="519"/>
        <v>0</v>
      </c>
      <c r="R461" s="382">
        <f t="shared" si="519"/>
        <v>0</v>
      </c>
      <c r="S461" s="382">
        <f t="shared" si="519"/>
        <v>0</v>
      </c>
      <c r="T461" s="382">
        <f t="shared" si="519"/>
        <v>0</v>
      </c>
      <c r="U461" s="382">
        <f t="shared" si="520"/>
        <v>0</v>
      </c>
      <c r="V461" s="413" t="e">
        <f t="shared" si="513"/>
        <v>#DIV/0!</v>
      </c>
      <c r="W461" s="387"/>
      <c r="X461" s="387"/>
    </row>
    <row r="462" spans="1:24" ht="31.5" hidden="1" customHeight="1" x14ac:dyDescent="0.25">
      <c r="A462" s="410" t="s">
        <v>677</v>
      </c>
      <c r="B462" s="414" t="s">
        <v>678</v>
      </c>
      <c r="C462" s="382"/>
      <c r="D462" s="382"/>
      <c r="E462" s="382"/>
      <c r="F462" s="382"/>
      <c r="G462" s="382"/>
      <c r="H462" s="382">
        <f t="shared" si="517"/>
        <v>0</v>
      </c>
      <c r="I462" s="382"/>
      <c r="J462" s="382"/>
      <c r="K462" s="382"/>
      <c r="L462" s="382"/>
      <c r="M462" s="382"/>
      <c r="N462" s="382">
        <f t="shared" si="521"/>
        <v>0</v>
      </c>
      <c r="O462" s="412" t="e">
        <f t="shared" si="518"/>
        <v>#DIV/0!</v>
      </c>
      <c r="P462" s="382">
        <f t="shared" si="519"/>
        <v>0</v>
      </c>
      <c r="Q462" s="382">
        <f t="shared" si="519"/>
        <v>0</v>
      </c>
      <c r="R462" s="382">
        <f t="shared" si="519"/>
        <v>0</v>
      </c>
      <c r="S462" s="382">
        <f t="shared" si="519"/>
        <v>0</v>
      </c>
      <c r="T462" s="382">
        <f t="shared" si="519"/>
        <v>0</v>
      </c>
      <c r="U462" s="382">
        <f t="shared" si="520"/>
        <v>0</v>
      </c>
      <c r="V462" s="413" t="e">
        <f t="shared" si="513"/>
        <v>#DIV/0!</v>
      </c>
      <c r="W462" s="387"/>
      <c r="X462" s="387"/>
    </row>
    <row r="463" spans="1:24" ht="15.75" hidden="1" customHeight="1" x14ac:dyDescent="0.25">
      <c r="A463" s="410" t="s">
        <v>679</v>
      </c>
      <c r="B463" s="424" t="s">
        <v>680</v>
      </c>
      <c r="C463" s="382"/>
      <c r="D463" s="382"/>
      <c r="E463" s="382"/>
      <c r="F463" s="382"/>
      <c r="G463" s="382"/>
      <c r="H463" s="382">
        <f t="shared" si="517"/>
        <v>0</v>
      </c>
      <c r="I463" s="382"/>
      <c r="J463" s="382"/>
      <c r="K463" s="382"/>
      <c r="L463" s="382"/>
      <c r="M463" s="382"/>
      <c r="N463" s="382">
        <f t="shared" si="521"/>
        <v>0</v>
      </c>
      <c r="O463" s="412" t="e">
        <f t="shared" si="518"/>
        <v>#DIV/0!</v>
      </c>
      <c r="P463" s="382">
        <f t="shared" si="519"/>
        <v>0</v>
      </c>
      <c r="Q463" s="382">
        <f t="shared" si="519"/>
        <v>0</v>
      </c>
      <c r="R463" s="382">
        <f t="shared" si="519"/>
        <v>0</v>
      </c>
      <c r="S463" s="382">
        <f t="shared" si="519"/>
        <v>0</v>
      </c>
      <c r="T463" s="382">
        <f t="shared" si="519"/>
        <v>0</v>
      </c>
      <c r="U463" s="382">
        <f t="shared" si="520"/>
        <v>0</v>
      </c>
      <c r="V463" s="413" t="e">
        <f t="shared" si="513"/>
        <v>#DIV/0!</v>
      </c>
      <c r="W463" s="387"/>
      <c r="X463" s="387"/>
    </row>
    <row r="464" spans="1:24" ht="31.5" hidden="1" customHeight="1" x14ac:dyDescent="0.25">
      <c r="A464" s="410" t="s">
        <v>681</v>
      </c>
      <c r="B464" s="424" t="s">
        <v>682</v>
      </c>
      <c r="C464" s="382"/>
      <c r="D464" s="382"/>
      <c r="E464" s="382"/>
      <c r="F464" s="382"/>
      <c r="G464" s="382"/>
      <c r="H464" s="382">
        <f t="shared" si="517"/>
        <v>0</v>
      </c>
      <c r="I464" s="382"/>
      <c r="J464" s="382"/>
      <c r="K464" s="382"/>
      <c r="L464" s="382"/>
      <c r="M464" s="382"/>
      <c r="N464" s="382">
        <f t="shared" si="521"/>
        <v>0</v>
      </c>
      <c r="O464" s="412" t="e">
        <f t="shared" si="518"/>
        <v>#DIV/0!</v>
      </c>
      <c r="P464" s="382">
        <f t="shared" si="519"/>
        <v>0</v>
      </c>
      <c r="Q464" s="382">
        <f t="shared" si="519"/>
        <v>0</v>
      </c>
      <c r="R464" s="382">
        <f t="shared" si="519"/>
        <v>0</v>
      </c>
      <c r="S464" s="382">
        <f t="shared" si="519"/>
        <v>0</v>
      </c>
      <c r="T464" s="382">
        <f t="shared" si="519"/>
        <v>0</v>
      </c>
      <c r="U464" s="382">
        <f t="shared" si="520"/>
        <v>0</v>
      </c>
      <c r="V464" s="413" t="e">
        <f t="shared" si="513"/>
        <v>#DIV/0!</v>
      </c>
      <c r="W464" s="387"/>
      <c r="X464" s="387"/>
    </row>
    <row r="465" spans="1:24" ht="31.5" hidden="1" customHeight="1" x14ac:dyDescent="0.25">
      <c r="A465" s="410" t="s">
        <v>683</v>
      </c>
      <c r="B465" s="424" t="s">
        <v>684</v>
      </c>
      <c r="C465" s="382"/>
      <c r="D465" s="382"/>
      <c r="E465" s="382"/>
      <c r="F465" s="382"/>
      <c r="G465" s="382"/>
      <c r="H465" s="382">
        <f t="shared" si="517"/>
        <v>0</v>
      </c>
      <c r="I465" s="382"/>
      <c r="J465" s="382"/>
      <c r="K465" s="382"/>
      <c r="L465" s="382"/>
      <c r="M465" s="382"/>
      <c r="N465" s="382">
        <f t="shared" si="521"/>
        <v>0</v>
      </c>
      <c r="O465" s="412" t="e">
        <f t="shared" si="518"/>
        <v>#DIV/0!</v>
      </c>
      <c r="P465" s="382">
        <f t="shared" si="519"/>
        <v>0</v>
      </c>
      <c r="Q465" s="382">
        <f t="shared" si="519"/>
        <v>0</v>
      </c>
      <c r="R465" s="382">
        <f t="shared" si="519"/>
        <v>0</v>
      </c>
      <c r="S465" s="382">
        <f t="shared" si="519"/>
        <v>0</v>
      </c>
      <c r="T465" s="382">
        <f t="shared" si="519"/>
        <v>0</v>
      </c>
      <c r="U465" s="382">
        <f t="shared" si="520"/>
        <v>0</v>
      </c>
      <c r="V465" s="413" t="e">
        <f t="shared" si="513"/>
        <v>#DIV/0!</v>
      </c>
      <c r="W465" s="387"/>
      <c r="X465" s="387"/>
    </row>
    <row r="466" spans="1:24" ht="15.75" hidden="1" customHeight="1" x14ac:dyDescent="0.25">
      <c r="A466" s="410"/>
      <c r="B466" s="424"/>
      <c r="C466" s="382"/>
      <c r="D466" s="382"/>
      <c r="E466" s="382"/>
      <c r="F466" s="382"/>
      <c r="G466" s="382"/>
      <c r="H466" s="382"/>
      <c r="I466" s="382"/>
      <c r="J466" s="382"/>
      <c r="K466" s="382"/>
      <c r="L466" s="382"/>
      <c r="M466" s="382"/>
      <c r="N466" s="382"/>
      <c r="O466" s="382"/>
      <c r="P466" s="382"/>
      <c r="Q466" s="382"/>
      <c r="R466" s="382"/>
      <c r="S466" s="382"/>
      <c r="T466" s="382"/>
      <c r="U466" s="382"/>
      <c r="V466" s="383"/>
      <c r="W466" s="387"/>
      <c r="X466" s="387"/>
    </row>
    <row r="467" spans="1:24" s="387" customFormat="1" ht="31.5" hidden="1" customHeight="1" x14ac:dyDescent="0.25">
      <c r="A467" s="396" t="s">
        <v>685</v>
      </c>
      <c r="B467" s="397" t="s">
        <v>686</v>
      </c>
      <c r="C467" s="398">
        <f>+C469</f>
        <v>0</v>
      </c>
      <c r="D467" s="398">
        <f t="shared" ref="D467:H467" si="522">+D469</f>
        <v>0</v>
      </c>
      <c r="E467" s="398">
        <f t="shared" si="522"/>
        <v>0</v>
      </c>
      <c r="F467" s="398">
        <f t="shared" si="522"/>
        <v>0</v>
      </c>
      <c r="G467" s="398">
        <f t="shared" si="522"/>
        <v>0</v>
      </c>
      <c r="H467" s="398">
        <f t="shared" si="522"/>
        <v>0</v>
      </c>
      <c r="I467" s="398">
        <f>+I469</f>
        <v>0</v>
      </c>
      <c r="J467" s="398">
        <f t="shared" ref="J467:N467" si="523">+J469</f>
        <v>0</v>
      </c>
      <c r="K467" s="398">
        <f t="shared" si="523"/>
        <v>0</v>
      </c>
      <c r="L467" s="398">
        <f t="shared" si="523"/>
        <v>0</v>
      </c>
      <c r="M467" s="398">
        <f t="shared" si="523"/>
        <v>0</v>
      </c>
      <c r="N467" s="398">
        <f t="shared" si="523"/>
        <v>0</v>
      </c>
      <c r="O467" s="399" t="e">
        <f>+N467/H467*100</f>
        <v>#DIV/0!</v>
      </c>
      <c r="P467" s="398">
        <f>+P469</f>
        <v>0</v>
      </c>
      <c r="Q467" s="398">
        <f t="shared" ref="Q467:U467" si="524">+Q469</f>
        <v>0</v>
      </c>
      <c r="R467" s="398">
        <f t="shared" si="524"/>
        <v>0</v>
      </c>
      <c r="S467" s="398">
        <f t="shared" si="524"/>
        <v>0</v>
      </c>
      <c r="T467" s="398">
        <f t="shared" si="524"/>
        <v>0</v>
      </c>
      <c r="U467" s="398">
        <f t="shared" si="524"/>
        <v>0</v>
      </c>
      <c r="V467" s="400" t="e">
        <f>+U467/H467*100</f>
        <v>#DIV/0!</v>
      </c>
    </row>
    <row r="468" spans="1:24" s="395" customFormat="1" ht="15.75" hidden="1" customHeight="1" x14ac:dyDescent="0.25">
      <c r="A468" s="376"/>
      <c r="B468" s="384"/>
      <c r="C468" s="381"/>
      <c r="D468" s="381"/>
      <c r="E468" s="381"/>
      <c r="F468" s="381"/>
      <c r="G468" s="381"/>
      <c r="H468" s="381"/>
      <c r="I468" s="381"/>
      <c r="J468" s="381"/>
      <c r="K468" s="381"/>
      <c r="L468" s="381"/>
      <c r="M468" s="381"/>
      <c r="N468" s="381"/>
      <c r="O468" s="393"/>
      <c r="P468" s="381"/>
      <c r="Q468" s="381"/>
      <c r="R468" s="381"/>
      <c r="S468" s="381"/>
      <c r="T468" s="381"/>
      <c r="U468" s="381"/>
      <c r="V468" s="394"/>
      <c r="W468" s="387"/>
      <c r="X468" s="387"/>
    </row>
    <row r="469" spans="1:24" s="387" customFormat="1" ht="31.5" hidden="1" customHeight="1" x14ac:dyDescent="0.25">
      <c r="A469" s="405" t="s">
        <v>687</v>
      </c>
      <c r="B469" s="406" t="s">
        <v>641</v>
      </c>
      <c r="C469" s="407">
        <f>+C471</f>
        <v>0</v>
      </c>
      <c r="D469" s="407">
        <f t="shared" ref="D469:H469" si="525">+D471</f>
        <v>0</v>
      </c>
      <c r="E469" s="407">
        <f t="shared" si="525"/>
        <v>0</v>
      </c>
      <c r="F469" s="407">
        <f t="shared" si="525"/>
        <v>0</v>
      </c>
      <c r="G469" s="407">
        <f t="shared" si="525"/>
        <v>0</v>
      </c>
      <c r="H469" s="407">
        <f t="shared" si="525"/>
        <v>0</v>
      </c>
      <c r="I469" s="407">
        <f>+I471</f>
        <v>0</v>
      </c>
      <c r="J469" s="407">
        <f t="shared" ref="J469:N469" si="526">+J471</f>
        <v>0</v>
      </c>
      <c r="K469" s="407">
        <f t="shared" si="526"/>
        <v>0</v>
      </c>
      <c r="L469" s="407">
        <f t="shared" si="526"/>
        <v>0</v>
      </c>
      <c r="M469" s="407">
        <f t="shared" si="526"/>
        <v>0</v>
      </c>
      <c r="N469" s="407">
        <f t="shared" si="526"/>
        <v>0</v>
      </c>
      <c r="O469" s="408" t="e">
        <f>+N469/H469*100</f>
        <v>#DIV/0!</v>
      </c>
      <c r="P469" s="407">
        <f>+P471</f>
        <v>0</v>
      </c>
      <c r="Q469" s="407">
        <f t="shared" ref="Q469:U469" si="527">+Q471</f>
        <v>0</v>
      </c>
      <c r="R469" s="407">
        <f t="shared" si="527"/>
        <v>0</v>
      </c>
      <c r="S469" s="407">
        <f t="shared" si="527"/>
        <v>0</v>
      </c>
      <c r="T469" s="407">
        <f t="shared" si="527"/>
        <v>0</v>
      </c>
      <c r="U469" s="407">
        <f t="shared" si="527"/>
        <v>0</v>
      </c>
      <c r="V469" s="409" t="e">
        <f t="shared" ref="V469" si="528">+U469/H469*100</f>
        <v>#DIV/0!</v>
      </c>
    </row>
    <row r="470" spans="1:24" s="395" customFormat="1" ht="15.75" hidden="1" customHeight="1" x14ac:dyDescent="0.25">
      <c r="A470" s="426"/>
      <c r="B470" s="427"/>
      <c r="C470" s="393"/>
      <c r="D470" s="393"/>
      <c r="E470" s="393"/>
      <c r="F470" s="393"/>
      <c r="G470" s="393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  <c r="T470" s="393"/>
      <c r="U470" s="393"/>
      <c r="V470" s="394"/>
      <c r="W470" s="387"/>
      <c r="X470" s="387"/>
    </row>
    <row r="471" spans="1:24" ht="31.5" hidden="1" customHeight="1" x14ac:dyDescent="0.25">
      <c r="A471" s="401" t="s">
        <v>688</v>
      </c>
      <c r="B471" s="402" t="s">
        <v>689</v>
      </c>
      <c r="C471" s="403">
        <f>+C472</f>
        <v>0</v>
      </c>
      <c r="D471" s="403">
        <f t="shared" ref="D471:N471" si="529">+D472</f>
        <v>0</v>
      </c>
      <c r="E471" s="403">
        <f t="shared" si="529"/>
        <v>0</v>
      </c>
      <c r="F471" s="403">
        <f t="shared" si="529"/>
        <v>0</v>
      </c>
      <c r="G471" s="403">
        <f t="shared" si="529"/>
        <v>0</v>
      </c>
      <c r="H471" s="403">
        <f t="shared" si="529"/>
        <v>0</v>
      </c>
      <c r="I471" s="403">
        <f>+I472</f>
        <v>0</v>
      </c>
      <c r="J471" s="403">
        <f t="shared" si="529"/>
        <v>0</v>
      </c>
      <c r="K471" s="403">
        <f t="shared" si="529"/>
        <v>0</v>
      </c>
      <c r="L471" s="403">
        <f t="shared" si="529"/>
        <v>0</v>
      </c>
      <c r="M471" s="403">
        <f t="shared" si="529"/>
        <v>0</v>
      </c>
      <c r="N471" s="403">
        <f t="shared" si="529"/>
        <v>0</v>
      </c>
      <c r="O471" s="412" t="e">
        <f>+N471/H471*100</f>
        <v>#DIV/0!</v>
      </c>
      <c r="P471" s="403">
        <f>+P472</f>
        <v>0</v>
      </c>
      <c r="Q471" s="403">
        <f t="shared" ref="Q471:U471" si="530">+Q472</f>
        <v>0</v>
      </c>
      <c r="R471" s="403">
        <f t="shared" si="530"/>
        <v>0</v>
      </c>
      <c r="S471" s="403">
        <f t="shared" si="530"/>
        <v>0</v>
      </c>
      <c r="T471" s="403">
        <f t="shared" si="530"/>
        <v>0</v>
      </c>
      <c r="U471" s="403">
        <f t="shared" si="530"/>
        <v>0</v>
      </c>
      <c r="V471" s="386" t="e">
        <f t="shared" ref="V471:V488" si="531">+U471/H471*100</f>
        <v>#DIV/0!</v>
      </c>
      <c r="W471" s="387"/>
      <c r="X471" s="387"/>
    </row>
    <row r="472" spans="1:24" ht="31.5" hidden="1" customHeight="1" x14ac:dyDescent="0.25">
      <c r="A472" s="410" t="s">
        <v>10</v>
      </c>
      <c r="B472" s="411" t="s">
        <v>11</v>
      </c>
      <c r="C472" s="382">
        <f>SUM(C473:C488)</f>
        <v>0</v>
      </c>
      <c r="D472" s="382">
        <f t="shared" ref="D472:H472" si="532">SUM(D473:D488)</f>
        <v>0</v>
      </c>
      <c r="E472" s="382">
        <f t="shared" si="532"/>
        <v>0</v>
      </c>
      <c r="F472" s="382">
        <f t="shared" si="532"/>
        <v>0</v>
      </c>
      <c r="G472" s="382">
        <f t="shared" si="532"/>
        <v>0</v>
      </c>
      <c r="H472" s="382">
        <f t="shared" si="532"/>
        <v>0</v>
      </c>
      <c r="I472" s="382">
        <f>SUM(I473:I488)</f>
        <v>0</v>
      </c>
      <c r="J472" s="382">
        <f t="shared" ref="J472:N472" si="533">SUM(J473:J488)</f>
        <v>0</v>
      </c>
      <c r="K472" s="382">
        <f t="shared" si="533"/>
        <v>0</v>
      </c>
      <c r="L472" s="382">
        <f t="shared" si="533"/>
        <v>0</v>
      </c>
      <c r="M472" s="382">
        <f t="shared" si="533"/>
        <v>0</v>
      </c>
      <c r="N472" s="382">
        <f t="shared" si="533"/>
        <v>0</v>
      </c>
      <c r="O472" s="417" t="e">
        <f>+N472/H472*100</f>
        <v>#DIV/0!</v>
      </c>
      <c r="P472" s="382">
        <f>SUM(P473:P488)</f>
        <v>0</v>
      </c>
      <c r="Q472" s="382">
        <f t="shared" ref="Q472:U472" si="534">SUM(Q473:Q488)</f>
        <v>0</v>
      </c>
      <c r="R472" s="382">
        <f t="shared" si="534"/>
        <v>0</v>
      </c>
      <c r="S472" s="382">
        <f t="shared" si="534"/>
        <v>0</v>
      </c>
      <c r="T472" s="382">
        <f t="shared" si="534"/>
        <v>0</v>
      </c>
      <c r="U472" s="382">
        <f t="shared" si="534"/>
        <v>0</v>
      </c>
      <c r="V472" s="413" t="e">
        <f t="shared" si="531"/>
        <v>#DIV/0!</v>
      </c>
      <c r="W472" s="387"/>
      <c r="X472" s="387"/>
    </row>
    <row r="473" spans="1:24" ht="31.5" hidden="1" customHeight="1" x14ac:dyDescent="0.25">
      <c r="A473" s="410" t="s">
        <v>690</v>
      </c>
      <c r="B473" s="424" t="s">
        <v>691</v>
      </c>
      <c r="C473" s="382"/>
      <c r="D473" s="382"/>
      <c r="E473" s="382"/>
      <c r="F473" s="382"/>
      <c r="G473" s="382"/>
      <c r="H473" s="382">
        <f t="shared" ref="H473:H488" si="535">SUM(C473:G473)</f>
        <v>0</v>
      </c>
      <c r="I473" s="382"/>
      <c r="J473" s="382"/>
      <c r="K473" s="382"/>
      <c r="L473" s="382"/>
      <c r="M473" s="382"/>
      <c r="N473" s="382">
        <f>SUM(I473:M473)</f>
        <v>0</v>
      </c>
      <c r="O473" s="412" t="e">
        <f t="shared" ref="O473:O488" si="536">+N473/H473*100</f>
        <v>#DIV/0!</v>
      </c>
      <c r="P473" s="382">
        <f t="shared" ref="P473:T488" si="537">+C473-I473</f>
        <v>0</v>
      </c>
      <c r="Q473" s="382">
        <f t="shared" si="537"/>
        <v>0</v>
      </c>
      <c r="R473" s="382">
        <f t="shared" si="537"/>
        <v>0</v>
      </c>
      <c r="S473" s="382">
        <f t="shared" si="537"/>
        <v>0</v>
      </c>
      <c r="T473" s="382">
        <f t="shared" si="537"/>
        <v>0</v>
      </c>
      <c r="U473" s="382">
        <f t="shared" ref="U473:U488" si="538">SUM(P473:T473)</f>
        <v>0</v>
      </c>
      <c r="V473" s="413" t="e">
        <f t="shared" si="531"/>
        <v>#DIV/0!</v>
      </c>
      <c r="W473" s="387"/>
      <c r="X473" s="387"/>
    </row>
    <row r="474" spans="1:24" ht="15.75" hidden="1" customHeight="1" x14ac:dyDescent="0.25">
      <c r="A474" s="410" t="s">
        <v>644</v>
      </c>
      <c r="B474" s="424" t="s">
        <v>645</v>
      </c>
      <c r="C474" s="382"/>
      <c r="D474" s="382"/>
      <c r="E474" s="382"/>
      <c r="F474" s="382"/>
      <c r="G474" s="382"/>
      <c r="H474" s="382">
        <f t="shared" si="535"/>
        <v>0</v>
      </c>
      <c r="I474" s="382"/>
      <c r="J474" s="382"/>
      <c r="K474" s="382"/>
      <c r="L474" s="382"/>
      <c r="M474" s="382"/>
      <c r="N474" s="382">
        <f t="shared" ref="N474:N488" si="539">SUM(I474:M474)</f>
        <v>0</v>
      </c>
      <c r="O474" s="412" t="e">
        <f t="shared" si="536"/>
        <v>#DIV/0!</v>
      </c>
      <c r="P474" s="382">
        <f t="shared" si="537"/>
        <v>0</v>
      </c>
      <c r="Q474" s="382">
        <f t="shared" si="537"/>
        <v>0</v>
      </c>
      <c r="R474" s="382">
        <f t="shared" si="537"/>
        <v>0</v>
      </c>
      <c r="S474" s="382">
        <f t="shared" si="537"/>
        <v>0</v>
      </c>
      <c r="T474" s="382">
        <f t="shared" si="537"/>
        <v>0</v>
      </c>
      <c r="U474" s="382">
        <f t="shared" si="538"/>
        <v>0</v>
      </c>
      <c r="V474" s="413" t="e">
        <f t="shared" si="531"/>
        <v>#DIV/0!</v>
      </c>
      <c r="W474" s="387"/>
      <c r="X474" s="387"/>
    </row>
    <row r="475" spans="1:24" ht="31.5" hidden="1" customHeight="1" x14ac:dyDescent="0.25">
      <c r="A475" s="410" t="s">
        <v>665</v>
      </c>
      <c r="B475" s="424" t="s">
        <v>666</v>
      </c>
      <c r="C475" s="382"/>
      <c r="D475" s="382"/>
      <c r="E475" s="382"/>
      <c r="F475" s="382"/>
      <c r="G475" s="382"/>
      <c r="H475" s="382">
        <f t="shared" si="535"/>
        <v>0</v>
      </c>
      <c r="I475" s="382"/>
      <c r="J475" s="382"/>
      <c r="K475" s="382"/>
      <c r="L475" s="382"/>
      <c r="M475" s="382"/>
      <c r="N475" s="382">
        <f t="shared" si="539"/>
        <v>0</v>
      </c>
      <c r="O475" s="412" t="e">
        <f t="shared" si="536"/>
        <v>#DIV/0!</v>
      </c>
      <c r="P475" s="382">
        <f t="shared" si="537"/>
        <v>0</v>
      </c>
      <c r="Q475" s="382">
        <f t="shared" si="537"/>
        <v>0</v>
      </c>
      <c r="R475" s="382">
        <f t="shared" si="537"/>
        <v>0</v>
      </c>
      <c r="S475" s="382">
        <f t="shared" si="537"/>
        <v>0</v>
      </c>
      <c r="T475" s="382">
        <f t="shared" si="537"/>
        <v>0</v>
      </c>
      <c r="U475" s="382">
        <f t="shared" si="538"/>
        <v>0</v>
      </c>
      <c r="V475" s="413" t="e">
        <f t="shared" si="531"/>
        <v>#DIV/0!</v>
      </c>
      <c r="W475" s="387"/>
      <c r="X475" s="387"/>
    </row>
    <row r="476" spans="1:24" ht="15.75" hidden="1" customHeight="1" x14ac:dyDescent="0.25">
      <c r="A476" s="410" t="s">
        <v>648</v>
      </c>
      <c r="B476" s="414" t="s">
        <v>649</v>
      </c>
      <c r="C476" s="382"/>
      <c r="D476" s="382"/>
      <c r="E476" s="382"/>
      <c r="F476" s="382"/>
      <c r="G476" s="382"/>
      <c r="H476" s="382">
        <f t="shared" si="535"/>
        <v>0</v>
      </c>
      <c r="I476" s="382"/>
      <c r="J476" s="382"/>
      <c r="K476" s="382"/>
      <c r="L476" s="382"/>
      <c r="M476" s="382"/>
      <c r="N476" s="382">
        <f t="shared" si="539"/>
        <v>0</v>
      </c>
      <c r="O476" s="412" t="e">
        <f t="shared" si="536"/>
        <v>#DIV/0!</v>
      </c>
      <c r="P476" s="382">
        <f t="shared" si="537"/>
        <v>0</v>
      </c>
      <c r="Q476" s="382">
        <f t="shared" si="537"/>
        <v>0</v>
      </c>
      <c r="R476" s="382">
        <f t="shared" si="537"/>
        <v>0</v>
      </c>
      <c r="S476" s="382">
        <f t="shared" si="537"/>
        <v>0</v>
      </c>
      <c r="T476" s="382">
        <f t="shared" si="537"/>
        <v>0</v>
      </c>
      <c r="U476" s="382">
        <f t="shared" si="538"/>
        <v>0</v>
      </c>
      <c r="V476" s="413" t="e">
        <f t="shared" si="531"/>
        <v>#DIV/0!</v>
      </c>
      <c r="W476" s="387"/>
      <c r="X476" s="387"/>
    </row>
    <row r="477" spans="1:24" ht="15.75" hidden="1" customHeight="1" x14ac:dyDescent="0.25">
      <c r="A477" s="410" t="s">
        <v>650</v>
      </c>
      <c r="B477" s="415" t="s">
        <v>651</v>
      </c>
      <c r="C477" s="382"/>
      <c r="D477" s="382"/>
      <c r="E477" s="382"/>
      <c r="F477" s="382"/>
      <c r="G477" s="382"/>
      <c r="H477" s="382">
        <f t="shared" si="535"/>
        <v>0</v>
      </c>
      <c r="I477" s="382"/>
      <c r="J477" s="382"/>
      <c r="K477" s="382"/>
      <c r="L477" s="382"/>
      <c r="M477" s="382"/>
      <c r="N477" s="382">
        <f t="shared" si="539"/>
        <v>0</v>
      </c>
      <c r="O477" s="412" t="e">
        <f t="shared" si="536"/>
        <v>#DIV/0!</v>
      </c>
      <c r="P477" s="382">
        <f t="shared" si="537"/>
        <v>0</v>
      </c>
      <c r="Q477" s="382">
        <f t="shared" si="537"/>
        <v>0</v>
      </c>
      <c r="R477" s="382">
        <f t="shared" si="537"/>
        <v>0</v>
      </c>
      <c r="S477" s="382">
        <f t="shared" si="537"/>
        <v>0</v>
      </c>
      <c r="T477" s="382">
        <f t="shared" si="537"/>
        <v>0</v>
      </c>
      <c r="U477" s="382">
        <f t="shared" si="538"/>
        <v>0</v>
      </c>
      <c r="V477" s="413" t="e">
        <f t="shared" si="531"/>
        <v>#DIV/0!</v>
      </c>
      <c r="W477" s="387"/>
      <c r="X477" s="387"/>
    </row>
    <row r="478" spans="1:24" ht="15.75" hidden="1" customHeight="1" x14ac:dyDescent="0.25">
      <c r="A478" s="410" t="s">
        <v>667</v>
      </c>
      <c r="B478" s="414" t="s">
        <v>668</v>
      </c>
      <c r="C478" s="382"/>
      <c r="D478" s="382"/>
      <c r="E478" s="382"/>
      <c r="F478" s="382"/>
      <c r="G478" s="382"/>
      <c r="H478" s="382">
        <f t="shared" si="535"/>
        <v>0</v>
      </c>
      <c r="I478" s="382"/>
      <c r="J478" s="382"/>
      <c r="K478" s="382"/>
      <c r="L478" s="382"/>
      <c r="M478" s="382"/>
      <c r="N478" s="382">
        <f t="shared" si="539"/>
        <v>0</v>
      </c>
      <c r="O478" s="412" t="e">
        <f t="shared" si="536"/>
        <v>#DIV/0!</v>
      </c>
      <c r="P478" s="382">
        <f t="shared" si="537"/>
        <v>0</v>
      </c>
      <c r="Q478" s="382">
        <f t="shared" si="537"/>
        <v>0</v>
      </c>
      <c r="R478" s="382">
        <f t="shared" si="537"/>
        <v>0</v>
      </c>
      <c r="S478" s="382">
        <f t="shared" si="537"/>
        <v>0</v>
      </c>
      <c r="T478" s="382">
        <f t="shared" si="537"/>
        <v>0</v>
      </c>
      <c r="U478" s="382">
        <f t="shared" si="538"/>
        <v>0</v>
      </c>
      <c r="V478" s="413" t="e">
        <f t="shared" si="531"/>
        <v>#DIV/0!</v>
      </c>
      <c r="W478" s="387"/>
      <c r="X478" s="387"/>
    </row>
    <row r="479" spans="1:24" ht="15.75" hidden="1" customHeight="1" x14ac:dyDescent="0.25">
      <c r="A479" s="410" t="s">
        <v>669</v>
      </c>
      <c r="B479" s="414" t="s">
        <v>670</v>
      </c>
      <c r="C479" s="382"/>
      <c r="D479" s="382"/>
      <c r="E479" s="382"/>
      <c r="F479" s="382"/>
      <c r="G479" s="382"/>
      <c r="H479" s="382">
        <f t="shared" si="535"/>
        <v>0</v>
      </c>
      <c r="I479" s="382"/>
      <c r="J479" s="382"/>
      <c r="K479" s="382"/>
      <c r="L479" s="382"/>
      <c r="M479" s="382"/>
      <c r="N479" s="382">
        <f t="shared" si="539"/>
        <v>0</v>
      </c>
      <c r="O479" s="412" t="e">
        <f t="shared" si="536"/>
        <v>#DIV/0!</v>
      </c>
      <c r="P479" s="382">
        <f t="shared" si="537"/>
        <v>0</v>
      </c>
      <c r="Q479" s="382">
        <f t="shared" si="537"/>
        <v>0</v>
      </c>
      <c r="R479" s="382">
        <f t="shared" si="537"/>
        <v>0</v>
      </c>
      <c r="S479" s="382">
        <f t="shared" si="537"/>
        <v>0</v>
      </c>
      <c r="T479" s="382">
        <f t="shared" si="537"/>
        <v>0</v>
      </c>
      <c r="U479" s="382">
        <f t="shared" si="538"/>
        <v>0</v>
      </c>
      <c r="V479" s="413" t="e">
        <f t="shared" si="531"/>
        <v>#DIV/0!</v>
      </c>
      <c r="W479" s="387"/>
      <c r="X479" s="387"/>
    </row>
    <row r="480" spans="1:24" ht="31.5" hidden="1" customHeight="1" x14ac:dyDescent="0.25">
      <c r="A480" s="410" t="s">
        <v>671</v>
      </c>
      <c r="B480" s="414" t="s">
        <v>672</v>
      </c>
      <c r="C480" s="382"/>
      <c r="D480" s="382"/>
      <c r="E480" s="382"/>
      <c r="F480" s="382"/>
      <c r="G480" s="382"/>
      <c r="H480" s="382">
        <f t="shared" si="535"/>
        <v>0</v>
      </c>
      <c r="I480" s="382"/>
      <c r="J480" s="382"/>
      <c r="K480" s="382"/>
      <c r="L480" s="382"/>
      <c r="M480" s="382"/>
      <c r="N480" s="382">
        <f t="shared" si="539"/>
        <v>0</v>
      </c>
      <c r="O480" s="412" t="e">
        <f t="shared" si="536"/>
        <v>#DIV/0!</v>
      </c>
      <c r="P480" s="382">
        <f t="shared" si="537"/>
        <v>0</v>
      </c>
      <c r="Q480" s="382">
        <f t="shared" si="537"/>
        <v>0</v>
      </c>
      <c r="R480" s="382">
        <f t="shared" si="537"/>
        <v>0</v>
      </c>
      <c r="S480" s="382">
        <f t="shared" si="537"/>
        <v>0</v>
      </c>
      <c r="T480" s="382">
        <f t="shared" si="537"/>
        <v>0</v>
      </c>
      <c r="U480" s="382">
        <f t="shared" si="538"/>
        <v>0</v>
      </c>
      <c r="V480" s="413" t="e">
        <f t="shared" si="531"/>
        <v>#DIV/0!</v>
      </c>
      <c r="W480" s="387"/>
      <c r="X480" s="387"/>
    </row>
    <row r="481" spans="1:24" ht="15.75" hidden="1" customHeight="1" x14ac:dyDescent="0.25">
      <c r="A481" s="410" t="s">
        <v>654</v>
      </c>
      <c r="B481" s="414" t="s">
        <v>655</v>
      </c>
      <c r="C481" s="382"/>
      <c r="D481" s="382"/>
      <c r="E481" s="382"/>
      <c r="F481" s="382"/>
      <c r="G481" s="382"/>
      <c r="H481" s="382">
        <f t="shared" si="535"/>
        <v>0</v>
      </c>
      <c r="I481" s="382"/>
      <c r="J481" s="382"/>
      <c r="K481" s="382"/>
      <c r="L481" s="382"/>
      <c r="M481" s="382"/>
      <c r="N481" s="382">
        <f t="shared" si="539"/>
        <v>0</v>
      </c>
      <c r="O481" s="412" t="e">
        <f t="shared" si="536"/>
        <v>#DIV/0!</v>
      </c>
      <c r="P481" s="382">
        <f t="shared" si="537"/>
        <v>0</v>
      </c>
      <c r="Q481" s="382">
        <f t="shared" si="537"/>
        <v>0</v>
      </c>
      <c r="R481" s="382">
        <f t="shared" si="537"/>
        <v>0</v>
      </c>
      <c r="S481" s="382">
        <f t="shared" si="537"/>
        <v>0</v>
      </c>
      <c r="T481" s="382">
        <f t="shared" si="537"/>
        <v>0</v>
      </c>
      <c r="U481" s="382">
        <f t="shared" si="538"/>
        <v>0</v>
      </c>
      <c r="V481" s="413" t="e">
        <f t="shared" si="531"/>
        <v>#DIV/0!</v>
      </c>
      <c r="W481" s="387"/>
      <c r="X481" s="387"/>
    </row>
    <row r="482" spans="1:24" ht="15.75" hidden="1" customHeight="1" x14ac:dyDescent="0.25">
      <c r="A482" s="410" t="s">
        <v>658</v>
      </c>
      <c r="B482" s="414" t="s">
        <v>659</v>
      </c>
      <c r="C482" s="382"/>
      <c r="D482" s="382"/>
      <c r="E482" s="382"/>
      <c r="F482" s="382"/>
      <c r="G482" s="382"/>
      <c r="H482" s="382">
        <f t="shared" si="535"/>
        <v>0</v>
      </c>
      <c r="I482" s="382"/>
      <c r="J482" s="382"/>
      <c r="K482" s="382"/>
      <c r="L482" s="382"/>
      <c r="M482" s="382"/>
      <c r="N482" s="382">
        <f t="shared" si="539"/>
        <v>0</v>
      </c>
      <c r="O482" s="412" t="e">
        <f t="shared" si="536"/>
        <v>#DIV/0!</v>
      </c>
      <c r="P482" s="382">
        <f t="shared" si="537"/>
        <v>0</v>
      </c>
      <c r="Q482" s="382">
        <f t="shared" si="537"/>
        <v>0</v>
      </c>
      <c r="R482" s="382">
        <f t="shared" si="537"/>
        <v>0</v>
      </c>
      <c r="S482" s="382">
        <f t="shared" si="537"/>
        <v>0</v>
      </c>
      <c r="T482" s="382">
        <f t="shared" si="537"/>
        <v>0</v>
      </c>
      <c r="U482" s="382">
        <f t="shared" si="538"/>
        <v>0</v>
      </c>
      <c r="V482" s="413" t="e">
        <f t="shared" si="531"/>
        <v>#DIV/0!</v>
      </c>
      <c r="W482" s="387"/>
      <c r="X482" s="387"/>
    </row>
    <row r="483" spans="1:24" ht="31.5" hidden="1" customHeight="1" x14ac:dyDescent="0.25">
      <c r="A483" s="410" t="s">
        <v>673</v>
      </c>
      <c r="B483" s="414" t="s">
        <v>674</v>
      </c>
      <c r="C483" s="382"/>
      <c r="D483" s="382"/>
      <c r="E483" s="382"/>
      <c r="F483" s="382"/>
      <c r="G483" s="382"/>
      <c r="H483" s="382">
        <f t="shared" si="535"/>
        <v>0</v>
      </c>
      <c r="I483" s="382"/>
      <c r="J483" s="382"/>
      <c r="K483" s="382"/>
      <c r="L483" s="382"/>
      <c r="M483" s="382"/>
      <c r="N483" s="382">
        <f t="shared" si="539"/>
        <v>0</v>
      </c>
      <c r="O483" s="412" t="e">
        <f t="shared" si="536"/>
        <v>#DIV/0!</v>
      </c>
      <c r="P483" s="382">
        <f t="shared" si="537"/>
        <v>0</v>
      </c>
      <c r="Q483" s="382">
        <f t="shared" si="537"/>
        <v>0</v>
      </c>
      <c r="R483" s="382">
        <f t="shared" si="537"/>
        <v>0</v>
      </c>
      <c r="S483" s="382">
        <f t="shared" si="537"/>
        <v>0</v>
      </c>
      <c r="T483" s="382">
        <f t="shared" si="537"/>
        <v>0</v>
      </c>
      <c r="U483" s="382">
        <f t="shared" si="538"/>
        <v>0</v>
      </c>
      <c r="V483" s="413" t="e">
        <f t="shared" si="531"/>
        <v>#DIV/0!</v>
      </c>
      <c r="W483" s="387"/>
      <c r="X483" s="387"/>
    </row>
    <row r="484" spans="1:24" ht="31.5" hidden="1" customHeight="1" x14ac:dyDescent="0.25">
      <c r="A484" s="410" t="s">
        <v>675</v>
      </c>
      <c r="B484" s="414" t="s">
        <v>676</v>
      </c>
      <c r="C484" s="382"/>
      <c r="D484" s="382"/>
      <c r="E484" s="382"/>
      <c r="F484" s="382"/>
      <c r="G484" s="382"/>
      <c r="H484" s="382">
        <f t="shared" si="535"/>
        <v>0</v>
      </c>
      <c r="I484" s="382"/>
      <c r="J484" s="382"/>
      <c r="K484" s="382"/>
      <c r="L484" s="382"/>
      <c r="M484" s="382"/>
      <c r="N484" s="382">
        <f t="shared" si="539"/>
        <v>0</v>
      </c>
      <c r="O484" s="412" t="e">
        <f t="shared" si="536"/>
        <v>#DIV/0!</v>
      </c>
      <c r="P484" s="382">
        <f t="shared" si="537"/>
        <v>0</v>
      </c>
      <c r="Q484" s="382">
        <f t="shared" si="537"/>
        <v>0</v>
      </c>
      <c r="R484" s="382">
        <f t="shared" si="537"/>
        <v>0</v>
      </c>
      <c r="S484" s="382">
        <f t="shared" si="537"/>
        <v>0</v>
      </c>
      <c r="T484" s="382">
        <f t="shared" si="537"/>
        <v>0</v>
      </c>
      <c r="U484" s="382">
        <f t="shared" si="538"/>
        <v>0</v>
      </c>
      <c r="V484" s="413" t="e">
        <f t="shared" si="531"/>
        <v>#DIV/0!</v>
      </c>
      <c r="W484" s="387"/>
      <c r="X484" s="387"/>
    </row>
    <row r="485" spans="1:24" ht="31.5" hidden="1" customHeight="1" x14ac:dyDescent="0.25">
      <c r="A485" s="410" t="s">
        <v>677</v>
      </c>
      <c r="B485" s="414" t="s">
        <v>678</v>
      </c>
      <c r="C485" s="382"/>
      <c r="D485" s="382"/>
      <c r="E485" s="382"/>
      <c r="F485" s="382"/>
      <c r="G485" s="382"/>
      <c r="H485" s="382">
        <f t="shared" si="535"/>
        <v>0</v>
      </c>
      <c r="I485" s="382"/>
      <c r="J485" s="382"/>
      <c r="K485" s="382"/>
      <c r="L485" s="382"/>
      <c r="M485" s="382"/>
      <c r="N485" s="382">
        <f t="shared" si="539"/>
        <v>0</v>
      </c>
      <c r="O485" s="412" t="e">
        <f t="shared" si="536"/>
        <v>#DIV/0!</v>
      </c>
      <c r="P485" s="382">
        <f t="shared" si="537"/>
        <v>0</v>
      </c>
      <c r="Q485" s="382">
        <f t="shared" si="537"/>
        <v>0</v>
      </c>
      <c r="R485" s="382">
        <f t="shared" si="537"/>
        <v>0</v>
      </c>
      <c r="S485" s="382">
        <f t="shared" si="537"/>
        <v>0</v>
      </c>
      <c r="T485" s="382">
        <f t="shared" si="537"/>
        <v>0</v>
      </c>
      <c r="U485" s="382">
        <f t="shared" si="538"/>
        <v>0</v>
      </c>
      <c r="V485" s="413" t="e">
        <f t="shared" si="531"/>
        <v>#DIV/0!</v>
      </c>
      <c r="W485" s="387"/>
      <c r="X485" s="387"/>
    </row>
    <row r="486" spans="1:24" ht="15.75" hidden="1" customHeight="1" x14ac:dyDescent="0.25">
      <c r="A486" s="410" t="s">
        <v>679</v>
      </c>
      <c r="B486" s="424" t="s">
        <v>680</v>
      </c>
      <c r="C486" s="382"/>
      <c r="D486" s="382"/>
      <c r="E486" s="382"/>
      <c r="F486" s="382"/>
      <c r="G486" s="382"/>
      <c r="H486" s="382">
        <f t="shared" si="535"/>
        <v>0</v>
      </c>
      <c r="I486" s="382"/>
      <c r="J486" s="382"/>
      <c r="K486" s="382"/>
      <c r="L486" s="382"/>
      <c r="M486" s="382"/>
      <c r="N486" s="382">
        <f t="shared" si="539"/>
        <v>0</v>
      </c>
      <c r="O486" s="412" t="e">
        <f t="shared" si="536"/>
        <v>#DIV/0!</v>
      </c>
      <c r="P486" s="382">
        <f t="shared" si="537"/>
        <v>0</v>
      </c>
      <c r="Q486" s="382">
        <f t="shared" si="537"/>
        <v>0</v>
      </c>
      <c r="R486" s="382">
        <f t="shared" si="537"/>
        <v>0</v>
      </c>
      <c r="S486" s="382">
        <f t="shared" si="537"/>
        <v>0</v>
      </c>
      <c r="T486" s="382">
        <f t="shared" si="537"/>
        <v>0</v>
      </c>
      <c r="U486" s="382">
        <f t="shared" si="538"/>
        <v>0</v>
      </c>
      <c r="V486" s="413" t="e">
        <f t="shared" si="531"/>
        <v>#DIV/0!</v>
      </c>
      <c r="W486" s="387"/>
      <c r="X486" s="387"/>
    </row>
    <row r="487" spans="1:24" ht="31.5" hidden="1" customHeight="1" x14ac:dyDescent="0.25">
      <c r="A487" s="410" t="s">
        <v>681</v>
      </c>
      <c r="B487" s="424" t="s">
        <v>682</v>
      </c>
      <c r="C487" s="382"/>
      <c r="D487" s="382"/>
      <c r="E487" s="382"/>
      <c r="F487" s="382"/>
      <c r="G487" s="382"/>
      <c r="H487" s="382">
        <f t="shared" si="535"/>
        <v>0</v>
      </c>
      <c r="I487" s="382"/>
      <c r="J487" s="382"/>
      <c r="K487" s="382"/>
      <c r="L487" s="382"/>
      <c r="M487" s="382"/>
      <c r="N487" s="382">
        <f t="shared" si="539"/>
        <v>0</v>
      </c>
      <c r="O487" s="412" t="e">
        <f t="shared" si="536"/>
        <v>#DIV/0!</v>
      </c>
      <c r="P487" s="382">
        <f t="shared" si="537"/>
        <v>0</v>
      </c>
      <c r="Q487" s="382">
        <f t="shared" si="537"/>
        <v>0</v>
      </c>
      <c r="R487" s="382">
        <f t="shared" si="537"/>
        <v>0</v>
      </c>
      <c r="S487" s="382">
        <f t="shared" si="537"/>
        <v>0</v>
      </c>
      <c r="T487" s="382">
        <f t="shared" si="537"/>
        <v>0</v>
      </c>
      <c r="U487" s="382">
        <f t="shared" si="538"/>
        <v>0</v>
      </c>
      <c r="V487" s="413" t="e">
        <f t="shared" si="531"/>
        <v>#DIV/0!</v>
      </c>
      <c r="W487" s="387"/>
      <c r="X487" s="387"/>
    </row>
    <row r="488" spans="1:24" ht="31.5" hidden="1" customHeight="1" x14ac:dyDescent="0.25">
      <c r="A488" s="410" t="s">
        <v>683</v>
      </c>
      <c r="B488" s="424" t="s">
        <v>684</v>
      </c>
      <c r="C488" s="382"/>
      <c r="D488" s="382"/>
      <c r="E488" s="382"/>
      <c r="F488" s="382"/>
      <c r="G488" s="382"/>
      <c r="H488" s="382">
        <f t="shared" si="535"/>
        <v>0</v>
      </c>
      <c r="I488" s="382"/>
      <c r="J488" s="382"/>
      <c r="K488" s="382"/>
      <c r="L488" s="382"/>
      <c r="M488" s="382"/>
      <c r="N488" s="382">
        <f t="shared" si="539"/>
        <v>0</v>
      </c>
      <c r="O488" s="412" t="e">
        <f t="shared" si="536"/>
        <v>#DIV/0!</v>
      </c>
      <c r="P488" s="382">
        <f t="shared" si="537"/>
        <v>0</v>
      </c>
      <c r="Q488" s="382">
        <f t="shared" si="537"/>
        <v>0</v>
      </c>
      <c r="R488" s="382">
        <f t="shared" si="537"/>
        <v>0</v>
      </c>
      <c r="S488" s="382">
        <f t="shared" si="537"/>
        <v>0</v>
      </c>
      <c r="T488" s="382">
        <f t="shared" si="537"/>
        <v>0</v>
      </c>
      <c r="U488" s="382">
        <f t="shared" si="538"/>
        <v>0</v>
      </c>
      <c r="V488" s="413" t="e">
        <f t="shared" si="531"/>
        <v>#DIV/0!</v>
      </c>
      <c r="W488" s="387"/>
      <c r="X488" s="387"/>
    </row>
    <row r="489" spans="1:24" ht="15.75" hidden="1" customHeight="1" x14ac:dyDescent="0.25">
      <c r="A489" s="410"/>
      <c r="B489" s="424"/>
      <c r="C489" s="382"/>
      <c r="D489" s="382"/>
      <c r="E489" s="382"/>
      <c r="F489" s="382"/>
      <c r="G489" s="382"/>
      <c r="H489" s="382"/>
      <c r="I489" s="382"/>
      <c r="J489" s="382"/>
      <c r="K489" s="382"/>
      <c r="L489" s="382"/>
      <c r="M489" s="382"/>
      <c r="N489" s="382"/>
      <c r="O489" s="382"/>
      <c r="P489" s="382"/>
      <c r="Q489" s="382"/>
      <c r="R489" s="382"/>
      <c r="S489" s="382"/>
      <c r="T489" s="382"/>
      <c r="U489" s="382"/>
      <c r="V489" s="383"/>
      <c r="W489" s="387"/>
      <c r="X489" s="387"/>
    </row>
    <row r="490" spans="1:24" ht="31.5" hidden="1" customHeight="1" x14ac:dyDescent="0.25">
      <c r="A490" s="396" t="s">
        <v>692</v>
      </c>
      <c r="B490" s="397" t="s">
        <v>693</v>
      </c>
      <c r="C490" s="398">
        <f>+C492</f>
        <v>0</v>
      </c>
      <c r="D490" s="398">
        <f t="shared" ref="D490:H490" si="540">+D492</f>
        <v>0</v>
      </c>
      <c r="E490" s="398">
        <f t="shared" si="540"/>
        <v>0</v>
      </c>
      <c r="F490" s="398">
        <f t="shared" si="540"/>
        <v>0</v>
      </c>
      <c r="G490" s="398">
        <f t="shared" si="540"/>
        <v>0</v>
      </c>
      <c r="H490" s="398">
        <f t="shared" si="540"/>
        <v>0</v>
      </c>
      <c r="I490" s="398">
        <f>+I492</f>
        <v>0</v>
      </c>
      <c r="J490" s="398">
        <f t="shared" ref="J490:N490" si="541">+J492</f>
        <v>0</v>
      </c>
      <c r="K490" s="398">
        <f t="shared" si="541"/>
        <v>0</v>
      </c>
      <c r="L490" s="398">
        <f t="shared" si="541"/>
        <v>0</v>
      </c>
      <c r="M490" s="398">
        <f t="shared" si="541"/>
        <v>0</v>
      </c>
      <c r="N490" s="398">
        <f t="shared" si="541"/>
        <v>0</v>
      </c>
      <c r="O490" s="429" t="e">
        <f>+N490/H490*100</f>
        <v>#DIV/0!</v>
      </c>
      <c r="P490" s="398">
        <f>+P492</f>
        <v>0</v>
      </c>
      <c r="Q490" s="398">
        <f t="shared" ref="Q490:U490" si="542">+Q492</f>
        <v>0</v>
      </c>
      <c r="R490" s="398">
        <f t="shared" si="542"/>
        <v>0</v>
      </c>
      <c r="S490" s="398">
        <f t="shared" si="542"/>
        <v>0</v>
      </c>
      <c r="T490" s="398">
        <f t="shared" si="542"/>
        <v>0</v>
      </c>
      <c r="U490" s="398">
        <f t="shared" si="542"/>
        <v>0</v>
      </c>
      <c r="V490" s="430" t="e">
        <f>+U490/H490*100</f>
        <v>#DIV/0!</v>
      </c>
      <c r="W490" s="387"/>
      <c r="X490" s="387"/>
    </row>
    <row r="491" spans="1:24" s="395" customFormat="1" ht="15.75" hidden="1" customHeight="1" x14ac:dyDescent="0.25">
      <c r="A491" s="376"/>
      <c r="B491" s="384"/>
      <c r="C491" s="381"/>
      <c r="D491" s="381"/>
      <c r="E491" s="381"/>
      <c r="F491" s="381"/>
      <c r="G491" s="381"/>
      <c r="H491" s="381"/>
      <c r="I491" s="381"/>
      <c r="J491" s="381"/>
      <c r="K491" s="381"/>
      <c r="L491" s="381"/>
      <c r="M491" s="381"/>
      <c r="N491" s="381"/>
      <c r="O491" s="393"/>
      <c r="P491" s="381"/>
      <c r="Q491" s="381"/>
      <c r="R491" s="381"/>
      <c r="S491" s="381"/>
      <c r="T491" s="381"/>
      <c r="U491" s="381"/>
      <c r="V491" s="394"/>
      <c r="W491" s="387"/>
      <c r="X491" s="387"/>
    </row>
    <row r="492" spans="1:24" ht="31.5" hidden="1" customHeight="1" x14ac:dyDescent="0.25">
      <c r="A492" s="419" t="s">
        <v>694</v>
      </c>
      <c r="B492" s="420" t="s">
        <v>641</v>
      </c>
      <c r="C492" s="421">
        <f>+C494</f>
        <v>0</v>
      </c>
      <c r="D492" s="421">
        <f t="shared" ref="D492:H492" si="543">+D494</f>
        <v>0</v>
      </c>
      <c r="E492" s="421">
        <f t="shared" si="543"/>
        <v>0</v>
      </c>
      <c r="F492" s="421">
        <f t="shared" si="543"/>
        <v>0</v>
      </c>
      <c r="G492" s="421">
        <f t="shared" si="543"/>
        <v>0</v>
      </c>
      <c r="H492" s="421">
        <f t="shared" si="543"/>
        <v>0</v>
      </c>
      <c r="I492" s="421">
        <f>+I494</f>
        <v>0</v>
      </c>
      <c r="J492" s="421">
        <f t="shared" ref="J492:N492" si="544">+J494</f>
        <v>0</v>
      </c>
      <c r="K492" s="421">
        <f t="shared" si="544"/>
        <v>0</v>
      </c>
      <c r="L492" s="421">
        <f t="shared" si="544"/>
        <v>0</v>
      </c>
      <c r="M492" s="421">
        <f t="shared" si="544"/>
        <v>0</v>
      </c>
      <c r="N492" s="421">
        <f t="shared" si="544"/>
        <v>0</v>
      </c>
      <c r="O492" s="422" t="e">
        <f>+N492/H492*100</f>
        <v>#DIV/0!</v>
      </c>
      <c r="P492" s="421">
        <f>+P494</f>
        <v>0</v>
      </c>
      <c r="Q492" s="421">
        <f t="shared" ref="Q492:U492" si="545">+Q494</f>
        <v>0</v>
      </c>
      <c r="R492" s="421">
        <f t="shared" si="545"/>
        <v>0</v>
      </c>
      <c r="S492" s="421">
        <f t="shared" si="545"/>
        <v>0</v>
      </c>
      <c r="T492" s="421">
        <f t="shared" si="545"/>
        <v>0</v>
      </c>
      <c r="U492" s="421">
        <f t="shared" si="545"/>
        <v>0</v>
      </c>
      <c r="V492" s="423" t="e">
        <f t="shared" ref="V492" si="546">+U492/H492*100</f>
        <v>#DIV/0!</v>
      </c>
      <c r="W492" s="387"/>
      <c r="X492" s="387"/>
    </row>
    <row r="493" spans="1:24" s="395" customFormat="1" ht="15.75" hidden="1" customHeight="1" x14ac:dyDescent="0.25">
      <c r="A493" s="426"/>
      <c r="B493" s="427"/>
      <c r="C493" s="393"/>
      <c r="D493" s="393"/>
      <c r="E493" s="393"/>
      <c r="F493" s="393"/>
      <c r="G493" s="3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  <c r="T493" s="393"/>
      <c r="U493" s="393"/>
      <c r="V493" s="394"/>
      <c r="W493" s="387"/>
      <c r="X493" s="387"/>
    </row>
    <row r="494" spans="1:24" ht="31.5" hidden="1" customHeight="1" x14ac:dyDescent="0.25">
      <c r="A494" s="401" t="s">
        <v>695</v>
      </c>
      <c r="B494" s="402" t="s">
        <v>696</v>
      </c>
      <c r="C494" s="403">
        <f>+C495</f>
        <v>0</v>
      </c>
      <c r="D494" s="403">
        <f t="shared" ref="D494:N494" si="547">+D495</f>
        <v>0</v>
      </c>
      <c r="E494" s="403">
        <f t="shared" si="547"/>
        <v>0</v>
      </c>
      <c r="F494" s="403">
        <f t="shared" si="547"/>
        <v>0</v>
      </c>
      <c r="G494" s="403">
        <f t="shared" si="547"/>
        <v>0</v>
      </c>
      <c r="H494" s="403">
        <f t="shared" si="547"/>
        <v>0</v>
      </c>
      <c r="I494" s="403">
        <f>+I495</f>
        <v>0</v>
      </c>
      <c r="J494" s="403">
        <f t="shared" si="547"/>
        <v>0</v>
      </c>
      <c r="K494" s="403">
        <f t="shared" si="547"/>
        <v>0</v>
      </c>
      <c r="L494" s="403">
        <f t="shared" si="547"/>
        <v>0</v>
      </c>
      <c r="M494" s="403">
        <f t="shared" si="547"/>
        <v>0</v>
      </c>
      <c r="N494" s="403">
        <f t="shared" si="547"/>
        <v>0</v>
      </c>
      <c r="O494" s="412" t="e">
        <f>+N494/H494*100</f>
        <v>#DIV/0!</v>
      </c>
      <c r="P494" s="403">
        <f>+P495</f>
        <v>0</v>
      </c>
      <c r="Q494" s="403">
        <f t="shared" ref="Q494:U494" si="548">+Q495</f>
        <v>0</v>
      </c>
      <c r="R494" s="403">
        <f t="shared" si="548"/>
        <v>0</v>
      </c>
      <c r="S494" s="403">
        <f t="shared" si="548"/>
        <v>0</v>
      </c>
      <c r="T494" s="403">
        <f t="shared" si="548"/>
        <v>0</v>
      </c>
      <c r="U494" s="403">
        <f t="shared" si="548"/>
        <v>0</v>
      </c>
      <c r="V494" s="386" t="e">
        <f t="shared" ref="V494:V511" si="549">+U494/H494*100</f>
        <v>#DIV/0!</v>
      </c>
      <c r="W494" s="387"/>
      <c r="X494" s="387"/>
    </row>
    <row r="495" spans="1:24" ht="31.5" hidden="1" customHeight="1" x14ac:dyDescent="0.25">
      <c r="A495" s="410" t="s">
        <v>10</v>
      </c>
      <c r="B495" s="411" t="s">
        <v>11</v>
      </c>
      <c r="C495" s="382">
        <f>SUM(C496:C511)</f>
        <v>0</v>
      </c>
      <c r="D495" s="382">
        <f t="shared" ref="D495:H495" si="550">SUM(D496:D511)</f>
        <v>0</v>
      </c>
      <c r="E495" s="382">
        <f t="shared" si="550"/>
        <v>0</v>
      </c>
      <c r="F495" s="382">
        <f t="shared" si="550"/>
        <v>0</v>
      </c>
      <c r="G495" s="382">
        <f t="shared" si="550"/>
        <v>0</v>
      </c>
      <c r="H495" s="382">
        <f t="shared" si="550"/>
        <v>0</v>
      </c>
      <c r="I495" s="382">
        <f>SUM(I496:I511)</f>
        <v>0</v>
      </c>
      <c r="J495" s="382">
        <f t="shared" ref="J495:N495" si="551">SUM(J496:J511)</f>
        <v>0</v>
      </c>
      <c r="K495" s="382">
        <f t="shared" si="551"/>
        <v>0</v>
      </c>
      <c r="L495" s="382">
        <f t="shared" si="551"/>
        <v>0</v>
      </c>
      <c r="M495" s="382">
        <f t="shared" si="551"/>
        <v>0</v>
      </c>
      <c r="N495" s="382">
        <f t="shared" si="551"/>
        <v>0</v>
      </c>
      <c r="O495" s="417" t="e">
        <f>+N495/H495*100</f>
        <v>#DIV/0!</v>
      </c>
      <c r="P495" s="382">
        <f>SUM(P496:P511)</f>
        <v>0</v>
      </c>
      <c r="Q495" s="382">
        <f t="shared" ref="Q495:U495" si="552">SUM(Q496:Q511)</f>
        <v>0</v>
      </c>
      <c r="R495" s="382">
        <f t="shared" si="552"/>
        <v>0</v>
      </c>
      <c r="S495" s="382">
        <f t="shared" si="552"/>
        <v>0</v>
      </c>
      <c r="T495" s="382">
        <f t="shared" si="552"/>
        <v>0</v>
      </c>
      <c r="U495" s="382">
        <f t="shared" si="552"/>
        <v>0</v>
      </c>
      <c r="V495" s="413" t="e">
        <f t="shared" si="549"/>
        <v>#DIV/0!</v>
      </c>
      <c r="W495" s="387"/>
      <c r="X495" s="387"/>
    </row>
    <row r="496" spans="1:24" ht="31.5" hidden="1" customHeight="1" x14ac:dyDescent="0.25">
      <c r="A496" s="410" t="s">
        <v>690</v>
      </c>
      <c r="B496" s="424" t="s">
        <v>691</v>
      </c>
      <c r="C496" s="382"/>
      <c r="D496" s="382"/>
      <c r="E496" s="382"/>
      <c r="F496" s="382"/>
      <c r="G496" s="382"/>
      <c r="H496" s="382">
        <f t="shared" ref="H496:H511" si="553">SUM(C496:G496)</f>
        <v>0</v>
      </c>
      <c r="I496" s="382"/>
      <c r="J496" s="382"/>
      <c r="K496" s="382"/>
      <c r="L496" s="382"/>
      <c r="M496" s="382"/>
      <c r="N496" s="382">
        <f>SUM(I496:M496)</f>
        <v>0</v>
      </c>
      <c r="O496" s="412" t="e">
        <f t="shared" ref="O496:O511" si="554">+N496/H496*100</f>
        <v>#DIV/0!</v>
      </c>
      <c r="P496" s="382">
        <f t="shared" ref="P496:T511" si="555">+C496-I496</f>
        <v>0</v>
      </c>
      <c r="Q496" s="382">
        <f t="shared" si="555"/>
        <v>0</v>
      </c>
      <c r="R496" s="382">
        <f t="shared" si="555"/>
        <v>0</v>
      </c>
      <c r="S496" s="382">
        <f t="shared" si="555"/>
        <v>0</v>
      </c>
      <c r="T496" s="382">
        <f t="shared" si="555"/>
        <v>0</v>
      </c>
      <c r="U496" s="382">
        <f t="shared" ref="U496:U511" si="556">SUM(P496:T496)</f>
        <v>0</v>
      </c>
      <c r="V496" s="413" t="e">
        <f t="shared" si="549"/>
        <v>#DIV/0!</v>
      </c>
      <c r="W496" s="387"/>
      <c r="X496" s="387"/>
    </row>
    <row r="497" spans="1:24" ht="15.75" hidden="1" customHeight="1" x14ac:dyDescent="0.25">
      <c r="A497" s="410" t="s">
        <v>644</v>
      </c>
      <c r="B497" s="424" t="s">
        <v>645</v>
      </c>
      <c r="C497" s="382"/>
      <c r="D497" s="382"/>
      <c r="E497" s="382"/>
      <c r="F497" s="382"/>
      <c r="G497" s="382"/>
      <c r="H497" s="382">
        <f t="shared" si="553"/>
        <v>0</v>
      </c>
      <c r="I497" s="382"/>
      <c r="J497" s="382"/>
      <c r="K497" s="382"/>
      <c r="L497" s="382"/>
      <c r="M497" s="382"/>
      <c r="N497" s="382">
        <f t="shared" ref="N497:N511" si="557">SUM(I497:M497)</f>
        <v>0</v>
      </c>
      <c r="O497" s="412" t="e">
        <f t="shared" si="554"/>
        <v>#DIV/0!</v>
      </c>
      <c r="P497" s="382">
        <f t="shared" si="555"/>
        <v>0</v>
      </c>
      <c r="Q497" s="382">
        <f t="shared" si="555"/>
        <v>0</v>
      </c>
      <c r="R497" s="382">
        <f t="shared" si="555"/>
        <v>0</v>
      </c>
      <c r="S497" s="382">
        <f t="shared" si="555"/>
        <v>0</v>
      </c>
      <c r="T497" s="382">
        <f t="shared" si="555"/>
        <v>0</v>
      </c>
      <c r="U497" s="382">
        <f t="shared" si="556"/>
        <v>0</v>
      </c>
      <c r="V497" s="413" t="e">
        <f t="shared" si="549"/>
        <v>#DIV/0!</v>
      </c>
      <c r="W497" s="387"/>
      <c r="X497" s="387"/>
    </row>
    <row r="498" spans="1:24" ht="20.25" hidden="1" customHeight="1" x14ac:dyDescent="0.25">
      <c r="A498" s="410" t="s">
        <v>665</v>
      </c>
      <c r="B498" s="424" t="s">
        <v>666</v>
      </c>
      <c r="C498" s="382"/>
      <c r="D498" s="382"/>
      <c r="E498" s="382"/>
      <c r="F498" s="382"/>
      <c r="G498" s="382"/>
      <c r="H498" s="382">
        <f t="shared" si="553"/>
        <v>0</v>
      </c>
      <c r="I498" s="382"/>
      <c r="J498" s="382"/>
      <c r="K498" s="382"/>
      <c r="L498" s="382"/>
      <c r="M498" s="382"/>
      <c r="N498" s="382">
        <f t="shared" si="557"/>
        <v>0</v>
      </c>
      <c r="O498" s="412" t="e">
        <f t="shared" si="554"/>
        <v>#DIV/0!</v>
      </c>
      <c r="P498" s="382">
        <f t="shared" si="555"/>
        <v>0</v>
      </c>
      <c r="Q498" s="382">
        <f t="shared" si="555"/>
        <v>0</v>
      </c>
      <c r="R498" s="382">
        <f t="shared" si="555"/>
        <v>0</v>
      </c>
      <c r="S498" s="382">
        <f t="shared" si="555"/>
        <v>0</v>
      </c>
      <c r="T498" s="382">
        <f t="shared" si="555"/>
        <v>0</v>
      </c>
      <c r="U498" s="382">
        <f t="shared" si="556"/>
        <v>0</v>
      </c>
      <c r="V498" s="413" t="e">
        <f t="shared" si="549"/>
        <v>#DIV/0!</v>
      </c>
      <c r="W498" s="387"/>
      <c r="X498" s="387"/>
    </row>
    <row r="499" spans="1:24" ht="15.75" hidden="1" customHeight="1" x14ac:dyDescent="0.25">
      <c r="A499" s="410" t="s">
        <v>648</v>
      </c>
      <c r="B499" s="414" t="s">
        <v>649</v>
      </c>
      <c r="C499" s="382"/>
      <c r="D499" s="382"/>
      <c r="E499" s="382"/>
      <c r="F499" s="382"/>
      <c r="G499" s="382"/>
      <c r="H499" s="382">
        <f t="shared" si="553"/>
        <v>0</v>
      </c>
      <c r="I499" s="382"/>
      <c r="J499" s="382"/>
      <c r="K499" s="382"/>
      <c r="L499" s="382"/>
      <c r="M499" s="382"/>
      <c r="N499" s="382">
        <f t="shared" si="557"/>
        <v>0</v>
      </c>
      <c r="O499" s="412" t="e">
        <f t="shared" si="554"/>
        <v>#DIV/0!</v>
      </c>
      <c r="P499" s="382">
        <f t="shared" si="555"/>
        <v>0</v>
      </c>
      <c r="Q499" s="382">
        <f t="shared" si="555"/>
        <v>0</v>
      </c>
      <c r="R499" s="382">
        <f t="shared" si="555"/>
        <v>0</v>
      </c>
      <c r="S499" s="382">
        <f t="shared" si="555"/>
        <v>0</v>
      </c>
      <c r="T499" s="382">
        <f t="shared" si="555"/>
        <v>0</v>
      </c>
      <c r="U499" s="382">
        <f t="shared" si="556"/>
        <v>0</v>
      </c>
      <c r="V499" s="413" t="e">
        <f t="shared" si="549"/>
        <v>#DIV/0!</v>
      </c>
      <c r="W499" s="387"/>
      <c r="X499" s="387"/>
    </row>
    <row r="500" spans="1:24" ht="15.75" hidden="1" customHeight="1" x14ac:dyDescent="0.25">
      <c r="A500" s="410" t="s">
        <v>650</v>
      </c>
      <c r="B500" s="415" t="s">
        <v>651</v>
      </c>
      <c r="C500" s="382"/>
      <c r="D500" s="382"/>
      <c r="E500" s="382"/>
      <c r="F500" s="382"/>
      <c r="G500" s="382"/>
      <c r="H500" s="382">
        <f t="shared" si="553"/>
        <v>0</v>
      </c>
      <c r="I500" s="382"/>
      <c r="J500" s="382"/>
      <c r="K500" s="382"/>
      <c r="L500" s="382"/>
      <c r="M500" s="382"/>
      <c r="N500" s="382">
        <f t="shared" si="557"/>
        <v>0</v>
      </c>
      <c r="O500" s="412" t="e">
        <f t="shared" si="554"/>
        <v>#DIV/0!</v>
      </c>
      <c r="P500" s="382">
        <f t="shared" si="555"/>
        <v>0</v>
      </c>
      <c r="Q500" s="382">
        <f t="shared" si="555"/>
        <v>0</v>
      </c>
      <c r="R500" s="382">
        <f t="shared" si="555"/>
        <v>0</v>
      </c>
      <c r="S500" s="382">
        <f t="shared" si="555"/>
        <v>0</v>
      </c>
      <c r="T500" s="382">
        <f t="shared" si="555"/>
        <v>0</v>
      </c>
      <c r="U500" s="382">
        <f t="shared" si="556"/>
        <v>0</v>
      </c>
      <c r="V500" s="413" t="e">
        <f t="shared" si="549"/>
        <v>#DIV/0!</v>
      </c>
      <c r="W500" s="387"/>
      <c r="X500" s="387"/>
    </row>
    <row r="501" spans="1:24" ht="15.75" hidden="1" customHeight="1" x14ac:dyDescent="0.25">
      <c r="A501" s="410" t="s">
        <v>667</v>
      </c>
      <c r="B501" s="414" t="s">
        <v>668</v>
      </c>
      <c r="C501" s="382"/>
      <c r="D501" s="382"/>
      <c r="E501" s="382"/>
      <c r="F501" s="382"/>
      <c r="G501" s="382"/>
      <c r="H501" s="382">
        <f t="shared" si="553"/>
        <v>0</v>
      </c>
      <c r="I501" s="382"/>
      <c r="J501" s="382"/>
      <c r="K501" s="382"/>
      <c r="L501" s="382"/>
      <c r="M501" s="382"/>
      <c r="N501" s="382">
        <f t="shared" si="557"/>
        <v>0</v>
      </c>
      <c r="O501" s="412" t="e">
        <f t="shared" si="554"/>
        <v>#DIV/0!</v>
      </c>
      <c r="P501" s="382">
        <f t="shared" si="555"/>
        <v>0</v>
      </c>
      <c r="Q501" s="382">
        <f t="shared" si="555"/>
        <v>0</v>
      </c>
      <c r="R501" s="382">
        <f t="shared" si="555"/>
        <v>0</v>
      </c>
      <c r="S501" s="382">
        <f t="shared" si="555"/>
        <v>0</v>
      </c>
      <c r="T501" s="382">
        <f t="shared" si="555"/>
        <v>0</v>
      </c>
      <c r="U501" s="382">
        <f t="shared" si="556"/>
        <v>0</v>
      </c>
      <c r="V501" s="413" t="e">
        <f t="shared" si="549"/>
        <v>#DIV/0!</v>
      </c>
      <c r="W501" s="387"/>
      <c r="X501" s="387"/>
    </row>
    <row r="502" spans="1:24" ht="15.75" hidden="1" customHeight="1" x14ac:dyDescent="0.25">
      <c r="A502" s="410" t="s">
        <v>669</v>
      </c>
      <c r="B502" s="414" t="s">
        <v>670</v>
      </c>
      <c r="C502" s="382"/>
      <c r="D502" s="382"/>
      <c r="E502" s="382"/>
      <c r="F502" s="382"/>
      <c r="G502" s="382"/>
      <c r="H502" s="382">
        <f t="shared" si="553"/>
        <v>0</v>
      </c>
      <c r="I502" s="382"/>
      <c r="J502" s="382"/>
      <c r="K502" s="382"/>
      <c r="L502" s="382"/>
      <c r="M502" s="382"/>
      <c r="N502" s="382">
        <f t="shared" si="557"/>
        <v>0</v>
      </c>
      <c r="O502" s="412" t="e">
        <f t="shared" si="554"/>
        <v>#DIV/0!</v>
      </c>
      <c r="P502" s="382">
        <f t="shared" si="555"/>
        <v>0</v>
      </c>
      <c r="Q502" s="382">
        <f t="shared" si="555"/>
        <v>0</v>
      </c>
      <c r="R502" s="382">
        <f t="shared" si="555"/>
        <v>0</v>
      </c>
      <c r="S502" s="382">
        <f t="shared" si="555"/>
        <v>0</v>
      </c>
      <c r="T502" s="382">
        <f t="shared" si="555"/>
        <v>0</v>
      </c>
      <c r="U502" s="382">
        <f t="shared" si="556"/>
        <v>0</v>
      </c>
      <c r="V502" s="413" t="e">
        <f t="shared" si="549"/>
        <v>#DIV/0!</v>
      </c>
      <c r="W502" s="387"/>
      <c r="X502" s="387"/>
    </row>
    <row r="503" spans="1:24" ht="31.5" hidden="1" customHeight="1" x14ac:dyDescent="0.25">
      <c r="A503" s="410" t="s">
        <v>671</v>
      </c>
      <c r="B503" s="414" t="s">
        <v>672</v>
      </c>
      <c r="C503" s="382"/>
      <c r="D503" s="382"/>
      <c r="E503" s="382"/>
      <c r="F503" s="382"/>
      <c r="G503" s="382"/>
      <c r="H503" s="382">
        <f t="shared" si="553"/>
        <v>0</v>
      </c>
      <c r="I503" s="382"/>
      <c r="J503" s="382"/>
      <c r="K503" s="382"/>
      <c r="L503" s="382"/>
      <c r="M503" s="382"/>
      <c r="N503" s="382">
        <f t="shared" si="557"/>
        <v>0</v>
      </c>
      <c r="O503" s="412" t="e">
        <f t="shared" si="554"/>
        <v>#DIV/0!</v>
      </c>
      <c r="P503" s="382">
        <f t="shared" si="555"/>
        <v>0</v>
      </c>
      <c r="Q503" s="382">
        <f t="shared" si="555"/>
        <v>0</v>
      </c>
      <c r="R503" s="382">
        <f t="shared" si="555"/>
        <v>0</v>
      </c>
      <c r="S503" s="382">
        <f t="shared" si="555"/>
        <v>0</v>
      </c>
      <c r="T503" s="382">
        <f t="shared" si="555"/>
        <v>0</v>
      </c>
      <c r="U503" s="382">
        <f t="shared" si="556"/>
        <v>0</v>
      </c>
      <c r="V503" s="413" t="e">
        <f t="shared" si="549"/>
        <v>#DIV/0!</v>
      </c>
      <c r="W503" s="387"/>
      <c r="X503" s="387"/>
    </row>
    <row r="504" spans="1:24" ht="15.75" hidden="1" customHeight="1" x14ac:dyDescent="0.25">
      <c r="A504" s="410" t="s">
        <v>654</v>
      </c>
      <c r="B504" s="414" t="s">
        <v>655</v>
      </c>
      <c r="C504" s="382"/>
      <c r="D504" s="382"/>
      <c r="E504" s="382"/>
      <c r="F504" s="382"/>
      <c r="G504" s="382"/>
      <c r="H504" s="382">
        <f t="shared" si="553"/>
        <v>0</v>
      </c>
      <c r="I504" s="382"/>
      <c r="J504" s="382"/>
      <c r="K504" s="382"/>
      <c r="L504" s="382"/>
      <c r="M504" s="382"/>
      <c r="N504" s="382">
        <f t="shared" si="557"/>
        <v>0</v>
      </c>
      <c r="O504" s="412" t="e">
        <f t="shared" si="554"/>
        <v>#DIV/0!</v>
      </c>
      <c r="P504" s="382">
        <f t="shared" si="555"/>
        <v>0</v>
      </c>
      <c r="Q504" s="382">
        <f t="shared" si="555"/>
        <v>0</v>
      </c>
      <c r="R504" s="382">
        <f t="shared" si="555"/>
        <v>0</v>
      </c>
      <c r="S504" s="382">
        <f t="shared" si="555"/>
        <v>0</v>
      </c>
      <c r="T504" s="382">
        <f t="shared" si="555"/>
        <v>0</v>
      </c>
      <c r="U504" s="382">
        <f t="shared" si="556"/>
        <v>0</v>
      </c>
      <c r="V504" s="413" t="e">
        <f t="shared" si="549"/>
        <v>#DIV/0!</v>
      </c>
      <c r="W504" s="387"/>
      <c r="X504" s="387"/>
    </row>
    <row r="505" spans="1:24" ht="15.75" hidden="1" customHeight="1" x14ac:dyDescent="0.25">
      <c r="A505" s="410" t="s">
        <v>658</v>
      </c>
      <c r="B505" s="414" t="s">
        <v>659</v>
      </c>
      <c r="C505" s="382"/>
      <c r="D505" s="382"/>
      <c r="E505" s="382"/>
      <c r="F505" s="382"/>
      <c r="G505" s="382"/>
      <c r="H505" s="382">
        <f t="shared" si="553"/>
        <v>0</v>
      </c>
      <c r="I505" s="382"/>
      <c r="J505" s="382"/>
      <c r="K505" s="382"/>
      <c r="L505" s="382"/>
      <c r="M505" s="382"/>
      <c r="N505" s="382">
        <f t="shared" si="557"/>
        <v>0</v>
      </c>
      <c r="O505" s="412" t="e">
        <f t="shared" si="554"/>
        <v>#DIV/0!</v>
      </c>
      <c r="P505" s="382">
        <f t="shared" si="555"/>
        <v>0</v>
      </c>
      <c r="Q505" s="382">
        <f t="shared" si="555"/>
        <v>0</v>
      </c>
      <c r="R505" s="382">
        <f t="shared" si="555"/>
        <v>0</v>
      </c>
      <c r="S505" s="382">
        <f t="shared" si="555"/>
        <v>0</v>
      </c>
      <c r="T505" s="382">
        <f t="shared" si="555"/>
        <v>0</v>
      </c>
      <c r="U505" s="382">
        <f t="shared" si="556"/>
        <v>0</v>
      </c>
      <c r="V505" s="413" t="e">
        <f t="shared" si="549"/>
        <v>#DIV/0!</v>
      </c>
      <c r="W505" s="387"/>
      <c r="X505" s="387"/>
    </row>
    <row r="506" spans="1:24" ht="31.5" hidden="1" customHeight="1" x14ac:dyDescent="0.25">
      <c r="A506" s="410" t="s">
        <v>673</v>
      </c>
      <c r="B506" s="414" t="s">
        <v>674</v>
      </c>
      <c r="C506" s="382"/>
      <c r="D506" s="382"/>
      <c r="E506" s="382"/>
      <c r="F506" s="382"/>
      <c r="G506" s="382"/>
      <c r="H506" s="382">
        <f t="shared" si="553"/>
        <v>0</v>
      </c>
      <c r="I506" s="382"/>
      <c r="J506" s="382"/>
      <c r="K506" s="382"/>
      <c r="L506" s="382"/>
      <c r="M506" s="382"/>
      <c r="N506" s="382">
        <f t="shared" si="557"/>
        <v>0</v>
      </c>
      <c r="O506" s="412" t="e">
        <f t="shared" si="554"/>
        <v>#DIV/0!</v>
      </c>
      <c r="P506" s="382">
        <f t="shared" si="555"/>
        <v>0</v>
      </c>
      <c r="Q506" s="382">
        <f t="shared" si="555"/>
        <v>0</v>
      </c>
      <c r="R506" s="382">
        <f t="shared" si="555"/>
        <v>0</v>
      </c>
      <c r="S506" s="382">
        <f t="shared" si="555"/>
        <v>0</v>
      </c>
      <c r="T506" s="382">
        <f t="shared" si="555"/>
        <v>0</v>
      </c>
      <c r="U506" s="382">
        <f t="shared" si="556"/>
        <v>0</v>
      </c>
      <c r="V506" s="413" t="e">
        <f t="shared" si="549"/>
        <v>#DIV/0!</v>
      </c>
      <c r="W506" s="387"/>
      <c r="X506" s="387"/>
    </row>
    <row r="507" spans="1:24" ht="31.5" hidden="1" customHeight="1" x14ac:dyDescent="0.25">
      <c r="A507" s="410" t="s">
        <v>675</v>
      </c>
      <c r="B507" s="414" t="s">
        <v>676</v>
      </c>
      <c r="C507" s="382"/>
      <c r="D507" s="382"/>
      <c r="E507" s="382"/>
      <c r="F507" s="382"/>
      <c r="G507" s="382"/>
      <c r="H507" s="382">
        <f t="shared" si="553"/>
        <v>0</v>
      </c>
      <c r="I507" s="382"/>
      <c r="J507" s="382"/>
      <c r="K507" s="382"/>
      <c r="L507" s="382"/>
      <c r="M507" s="382"/>
      <c r="N507" s="382">
        <f t="shared" si="557"/>
        <v>0</v>
      </c>
      <c r="O507" s="412" t="e">
        <f t="shared" si="554"/>
        <v>#DIV/0!</v>
      </c>
      <c r="P507" s="382">
        <f t="shared" si="555"/>
        <v>0</v>
      </c>
      <c r="Q507" s="382">
        <f t="shared" si="555"/>
        <v>0</v>
      </c>
      <c r="R507" s="382">
        <f t="shared" si="555"/>
        <v>0</v>
      </c>
      <c r="S507" s="382">
        <f t="shared" si="555"/>
        <v>0</v>
      </c>
      <c r="T507" s="382">
        <f t="shared" si="555"/>
        <v>0</v>
      </c>
      <c r="U507" s="382">
        <f t="shared" si="556"/>
        <v>0</v>
      </c>
      <c r="V507" s="413" t="e">
        <f t="shared" si="549"/>
        <v>#DIV/0!</v>
      </c>
      <c r="W507" s="387"/>
      <c r="X507" s="387"/>
    </row>
    <row r="508" spans="1:24" ht="31.5" hidden="1" customHeight="1" x14ac:dyDescent="0.25">
      <c r="A508" s="410" t="s">
        <v>677</v>
      </c>
      <c r="B508" s="414" t="s">
        <v>678</v>
      </c>
      <c r="C508" s="382"/>
      <c r="D508" s="382"/>
      <c r="E508" s="382"/>
      <c r="F508" s="382"/>
      <c r="G508" s="382"/>
      <c r="H508" s="382">
        <f t="shared" si="553"/>
        <v>0</v>
      </c>
      <c r="I508" s="382"/>
      <c r="J508" s="382"/>
      <c r="K508" s="382"/>
      <c r="L508" s="382"/>
      <c r="M508" s="382"/>
      <c r="N508" s="382">
        <f t="shared" si="557"/>
        <v>0</v>
      </c>
      <c r="O508" s="412" t="e">
        <f t="shared" si="554"/>
        <v>#DIV/0!</v>
      </c>
      <c r="P508" s="382">
        <f t="shared" si="555"/>
        <v>0</v>
      </c>
      <c r="Q508" s="382">
        <f t="shared" si="555"/>
        <v>0</v>
      </c>
      <c r="R508" s="382">
        <f t="shared" si="555"/>
        <v>0</v>
      </c>
      <c r="S508" s="382">
        <f t="shared" si="555"/>
        <v>0</v>
      </c>
      <c r="T508" s="382">
        <f t="shared" si="555"/>
        <v>0</v>
      </c>
      <c r="U508" s="382">
        <f t="shared" si="556"/>
        <v>0</v>
      </c>
      <c r="V508" s="413" t="e">
        <f t="shared" si="549"/>
        <v>#DIV/0!</v>
      </c>
      <c r="W508" s="387"/>
      <c r="X508" s="387"/>
    </row>
    <row r="509" spans="1:24" ht="15.75" hidden="1" customHeight="1" x14ac:dyDescent="0.25">
      <c r="A509" s="410" t="s">
        <v>679</v>
      </c>
      <c r="B509" s="424" t="s">
        <v>680</v>
      </c>
      <c r="C509" s="382"/>
      <c r="D509" s="382"/>
      <c r="E509" s="382"/>
      <c r="F509" s="382"/>
      <c r="G509" s="382"/>
      <c r="H509" s="382">
        <f t="shared" si="553"/>
        <v>0</v>
      </c>
      <c r="I509" s="382"/>
      <c r="J509" s="382"/>
      <c r="K509" s="382"/>
      <c r="L509" s="382"/>
      <c r="M509" s="382"/>
      <c r="N509" s="382">
        <f t="shared" si="557"/>
        <v>0</v>
      </c>
      <c r="O509" s="412" t="e">
        <f t="shared" si="554"/>
        <v>#DIV/0!</v>
      </c>
      <c r="P509" s="382">
        <f t="shared" si="555"/>
        <v>0</v>
      </c>
      <c r="Q509" s="382">
        <f t="shared" si="555"/>
        <v>0</v>
      </c>
      <c r="R509" s="382">
        <f t="shared" si="555"/>
        <v>0</v>
      </c>
      <c r="S509" s="382">
        <f t="shared" si="555"/>
        <v>0</v>
      </c>
      <c r="T509" s="382">
        <f t="shared" si="555"/>
        <v>0</v>
      </c>
      <c r="U509" s="382">
        <f t="shared" si="556"/>
        <v>0</v>
      </c>
      <c r="V509" s="413" t="e">
        <f t="shared" si="549"/>
        <v>#DIV/0!</v>
      </c>
      <c r="W509" s="387"/>
      <c r="X509" s="387"/>
    </row>
    <row r="510" spans="1:24" ht="31.5" hidden="1" customHeight="1" x14ac:dyDescent="0.25">
      <c r="A510" s="410" t="s">
        <v>681</v>
      </c>
      <c r="B510" s="424" t="s">
        <v>682</v>
      </c>
      <c r="C510" s="382"/>
      <c r="D510" s="382"/>
      <c r="E510" s="382"/>
      <c r="F510" s="382"/>
      <c r="G510" s="382"/>
      <c r="H510" s="382">
        <f t="shared" si="553"/>
        <v>0</v>
      </c>
      <c r="I510" s="382"/>
      <c r="J510" s="382"/>
      <c r="K510" s="382"/>
      <c r="L510" s="382"/>
      <c r="M510" s="382"/>
      <c r="N510" s="382">
        <f t="shared" si="557"/>
        <v>0</v>
      </c>
      <c r="O510" s="412" t="e">
        <f t="shared" si="554"/>
        <v>#DIV/0!</v>
      </c>
      <c r="P510" s="382">
        <f t="shared" si="555"/>
        <v>0</v>
      </c>
      <c r="Q510" s="382">
        <f t="shared" si="555"/>
        <v>0</v>
      </c>
      <c r="R510" s="382">
        <f t="shared" si="555"/>
        <v>0</v>
      </c>
      <c r="S510" s="382">
        <f t="shared" si="555"/>
        <v>0</v>
      </c>
      <c r="T510" s="382">
        <f t="shared" si="555"/>
        <v>0</v>
      </c>
      <c r="U510" s="382">
        <f t="shared" si="556"/>
        <v>0</v>
      </c>
      <c r="V510" s="413" t="e">
        <f t="shared" si="549"/>
        <v>#DIV/0!</v>
      </c>
      <c r="W510" s="387"/>
      <c r="X510" s="387"/>
    </row>
    <row r="511" spans="1:24" ht="31.5" hidden="1" customHeight="1" x14ac:dyDescent="0.25">
      <c r="A511" s="410" t="s">
        <v>683</v>
      </c>
      <c r="B511" s="424" t="s">
        <v>684</v>
      </c>
      <c r="C511" s="382"/>
      <c r="D511" s="382"/>
      <c r="E511" s="382"/>
      <c r="F511" s="382"/>
      <c r="G511" s="382"/>
      <c r="H511" s="382">
        <f t="shared" si="553"/>
        <v>0</v>
      </c>
      <c r="I511" s="382"/>
      <c r="J511" s="382"/>
      <c r="K511" s="382"/>
      <c r="L511" s="382"/>
      <c r="M511" s="382"/>
      <c r="N511" s="382">
        <f t="shared" si="557"/>
        <v>0</v>
      </c>
      <c r="O511" s="412" t="e">
        <f t="shared" si="554"/>
        <v>#DIV/0!</v>
      </c>
      <c r="P511" s="382">
        <f t="shared" si="555"/>
        <v>0</v>
      </c>
      <c r="Q511" s="382">
        <f t="shared" si="555"/>
        <v>0</v>
      </c>
      <c r="R511" s="382">
        <f t="shared" si="555"/>
        <v>0</v>
      </c>
      <c r="S511" s="382">
        <f t="shared" si="555"/>
        <v>0</v>
      </c>
      <c r="T511" s="382">
        <f t="shared" si="555"/>
        <v>0</v>
      </c>
      <c r="U511" s="382">
        <f t="shared" si="556"/>
        <v>0</v>
      </c>
      <c r="V511" s="413" t="e">
        <f t="shared" si="549"/>
        <v>#DIV/0!</v>
      </c>
      <c r="W511" s="387"/>
      <c r="X511" s="387"/>
    </row>
    <row r="512" spans="1:24" ht="15.75" hidden="1" customHeight="1" x14ac:dyDescent="0.25">
      <c r="A512" s="410"/>
      <c r="B512" s="424"/>
      <c r="C512" s="382"/>
      <c r="D512" s="382"/>
      <c r="E512" s="382"/>
      <c r="F512" s="382"/>
      <c r="G512" s="382"/>
      <c r="H512" s="382"/>
      <c r="I512" s="382"/>
      <c r="J512" s="382"/>
      <c r="K512" s="382"/>
      <c r="L512" s="382"/>
      <c r="M512" s="382"/>
      <c r="N512" s="382"/>
      <c r="O512" s="382"/>
      <c r="P512" s="382"/>
      <c r="Q512" s="382"/>
      <c r="R512" s="382"/>
      <c r="S512" s="382"/>
      <c r="T512" s="382"/>
      <c r="U512" s="382"/>
      <c r="V512" s="383"/>
      <c r="W512" s="387"/>
      <c r="X512" s="387"/>
    </row>
    <row r="513" spans="1:24" ht="31.5" hidden="1" customHeight="1" x14ac:dyDescent="0.25">
      <c r="A513" s="396" t="s">
        <v>697</v>
      </c>
      <c r="B513" s="397" t="s">
        <v>698</v>
      </c>
      <c r="C513" s="398">
        <f>+C515</f>
        <v>0</v>
      </c>
      <c r="D513" s="398">
        <f t="shared" ref="D513:H513" si="558">+D515</f>
        <v>0</v>
      </c>
      <c r="E513" s="398">
        <f t="shared" si="558"/>
        <v>0</v>
      </c>
      <c r="F513" s="398">
        <f t="shared" si="558"/>
        <v>0</v>
      </c>
      <c r="G513" s="398">
        <f t="shared" si="558"/>
        <v>0</v>
      </c>
      <c r="H513" s="398">
        <f t="shared" si="558"/>
        <v>0</v>
      </c>
      <c r="I513" s="398">
        <f>+I515</f>
        <v>0</v>
      </c>
      <c r="J513" s="398">
        <f t="shared" ref="J513:N513" si="559">+J515</f>
        <v>0</v>
      </c>
      <c r="K513" s="398">
        <f t="shared" si="559"/>
        <v>0</v>
      </c>
      <c r="L513" s="398">
        <f t="shared" si="559"/>
        <v>0</v>
      </c>
      <c r="M513" s="398">
        <f t="shared" si="559"/>
        <v>0</v>
      </c>
      <c r="N513" s="398">
        <f t="shared" si="559"/>
        <v>0</v>
      </c>
      <c r="O513" s="429" t="e">
        <f>+N513/H513*100</f>
        <v>#DIV/0!</v>
      </c>
      <c r="P513" s="398">
        <f>+P515</f>
        <v>0</v>
      </c>
      <c r="Q513" s="398">
        <f t="shared" ref="Q513:U513" si="560">+Q515</f>
        <v>0</v>
      </c>
      <c r="R513" s="398">
        <f t="shared" si="560"/>
        <v>0</v>
      </c>
      <c r="S513" s="398">
        <f t="shared" si="560"/>
        <v>0</v>
      </c>
      <c r="T513" s="398">
        <f t="shared" si="560"/>
        <v>0</v>
      </c>
      <c r="U513" s="398">
        <f t="shared" si="560"/>
        <v>0</v>
      </c>
      <c r="V513" s="430" t="e">
        <f>+U513/H513*100</f>
        <v>#DIV/0!</v>
      </c>
      <c r="W513" s="387"/>
      <c r="X513" s="387"/>
    </row>
    <row r="514" spans="1:24" s="395" customFormat="1" ht="15.75" hidden="1" customHeight="1" x14ac:dyDescent="0.25">
      <c r="A514" s="376"/>
      <c r="B514" s="384"/>
      <c r="C514" s="381"/>
      <c r="D514" s="381"/>
      <c r="E514" s="381"/>
      <c r="F514" s="381"/>
      <c r="G514" s="381"/>
      <c r="H514" s="381"/>
      <c r="I514" s="381"/>
      <c r="J514" s="381"/>
      <c r="K514" s="381"/>
      <c r="L514" s="381"/>
      <c r="M514" s="381"/>
      <c r="N514" s="381"/>
      <c r="O514" s="393"/>
      <c r="P514" s="381"/>
      <c r="Q514" s="381"/>
      <c r="R514" s="381"/>
      <c r="S514" s="381"/>
      <c r="T514" s="381"/>
      <c r="U514" s="381"/>
      <c r="V514" s="394"/>
      <c r="W514" s="387"/>
      <c r="X514" s="387"/>
    </row>
    <row r="515" spans="1:24" ht="31.5" hidden="1" customHeight="1" x14ac:dyDescent="0.25">
      <c r="A515" s="419" t="s">
        <v>699</v>
      </c>
      <c r="B515" s="420" t="s">
        <v>641</v>
      </c>
      <c r="C515" s="421">
        <f>+C517</f>
        <v>0</v>
      </c>
      <c r="D515" s="421">
        <f t="shared" ref="D515:H515" si="561">+D517</f>
        <v>0</v>
      </c>
      <c r="E515" s="421">
        <f t="shared" si="561"/>
        <v>0</v>
      </c>
      <c r="F515" s="421">
        <f t="shared" si="561"/>
        <v>0</v>
      </c>
      <c r="G515" s="421">
        <f t="shared" si="561"/>
        <v>0</v>
      </c>
      <c r="H515" s="421">
        <f t="shared" si="561"/>
        <v>0</v>
      </c>
      <c r="I515" s="421">
        <f>+I517</f>
        <v>0</v>
      </c>
      <c r="J515" s="421">
        <f t="shared" ref="J515:N515" si="562">+J517</f>
        <v>0</v>
      </c>
      <c r="K515" s="421">
        <f t="shared" si="562"/>
        <v>0</v>
      </c>
      <c r="L515" s="421">
        <f t="shared" si="562"/>
        <v>0</v>
      </c>
      <c r="M515" s="421">
        <f t="shared" si="562"/>
        <v>0</v>
      </c>
      <c r="N515" s="421">
        <f t="shared" si="562"/>
        <v>0</v>
      </c>
      <c r="O515" s="422" t="e">
        <f>+N515/H515*100</f>
        <v>#DIV/0!</v>
      </c>
      <c r="P515" s="421">
        <f>+P517</f>
        <v>0</v>
      </c>
      <c r="Q515" s="421">
        <f t="shared" ref="Q515:U515" si="563">+Q517</f>
        <v>0</v>
      </c>
      <c r="R515" s="421">
        <f t="shared" si="563"/>
        <v>0</v>
      </c>
      <c r="S515" s="421">
        <f t="shared" si="563"/>
        <v>0</v>
      </c>
      <c r="T515" s="421">
        <f t="shared" si="563"/>
        <v>0</v>
      </c>
      <c r="U515" s="421">
        <f t="shared" si="563"/>
        <v>0</v>
      </c>
      <c r="V515" s="423" t="e">
        <f t="shared" ref="V515" si="564">+U515/H515*100</f>
        <v>#DIV/0!</v>
      </c>
      <c r="W515" s="387"/>
      <c r="X515" s="387"/>
    </row>
    <row r="516" spans="1:24" s="395" customFormat="1" ht="15.75" hidden="1" customHeight="1" x14ac:dyDescent="0.25">
      <c r="A516" s="426"/>
      <c r="B516" s="427"/>
      <c r="C516" s="393"/>
      <c r="D516" s="393"/>
      <c r="E516" s="393"/>
      <c r="F516" s="393"/>
      <c r="G516" s="393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  <c r="T516" s="393"/>
      <c r="U516" s="393"/>
      <c r="V516" s="394"/>
      <c r="W516" s="387"/>
      <c r="X516" s="387"/>
    </row>
    <row r="517" spans="1:24" ht="31.5" hidden="1" customHeight="1" x14ac:dyDescent="0.25">
      <c r="A517" s="401" t="s">
        <v>700</v>
      </c>
      <c r="B517" s="402" t="s">
        <v>701</v>
      </c>
      <c r="C517" s="403">
        <f>+C518</f>
        <v>0</v>
      </c>
      <c r="D517" s="403">
        <f t="shared" ref="D517:N517" si="565">+D518</f>
        <v>0</v>
      </c>
      <c r="E517" s="403">
        <f t="shared" si="565"/>
        <v>0</v>
      </c>
      <c r="F517" s="403">
        <f t="shared" si="565"/>
        <v>0</v>
      </c>
      <c r="G517" s="403">
        <f t="shared" si="565"/>
        <v>0</v>
      </c>
      <c r="H517" s="403">
        <f t="shared" si="565"/>
        <v>0</v>
      </c>
      <c r="I517" s="403">
        <f>+I518</f>
        <v>0</v>
      </c>
      <c r="J517" s="403">
        <f t="shared" si="565"/>
        <v>0</v>
      </c>
      <c r="K517" s="403">
        <f t="shared" si="565"/>
        <v>0</v>
      </c>
      <c r="L517" s="403">
        <f t="shared" si="565"/>
        <v>0</v>
      </c>
      <c r="M517" s="403">
        <f t="shared" si="565"/>
        <v>0</v>
      </c>
      <c r="N517" s="403">
        <f t="shared" si="565"/>
        <v>0</v>
      </c>
      <c r="O517" s="412" t="e">
        <f>+N517/H517*100</f>
        <v>#DIV/0!</v>
      </c>
      <c r="P517" s="403">
        <f>+P518</f>
        <v>0</v>
      </c>
      <c r="Q517" s="403">
        <f t="shared" ref="Q517:U517" si="566">+Q518</f>
        <v>0</v>
      </c>
      <c r="R517" s="403">
        <f t="shared" si="566"/>
        <v>0</v>
      </c>
      <c r="S517" s="403">
        <f t="shared" si="566"/>
        <v>0</v>
      </c>
      <c r="T517" s="403">
        <f t="shared" si="566"/>
        <v>0</v>
      </c>
      <c r="U517" s="403">
        <f t="shared" si="566"/>
        <v>0</v>
      </c>
      <c r="V517" s="386" t="e">
        <f t="shared" ref="V517:V535" si="567">+U517/H517*100</f>
        <v>#DIV/0!</v>
      </c>
      <c r="W517" s="387"/>
      <c r="X517" s="387"/>
    </row>
    <row r="518" spans="1:24" ht="31.5" hidden="1" customHeight="1" x14ac:dyDescent="0.25">
      <c r="A518" s="410" t="s">
        <v>10</v>
      </c>
      <c r="B518" s="411" t="s">
        <v>11</v>
      </c>
      <c r="C518" s="382">
        <f>SUM(C519:C535)</f>
        <v>0</v>
      </c>
      <c r="D518" s="382">
        <f t="shared" ref="D518:H518" si="568">SUM(D519:D535)</f>
        <v>0</v>
      </c>
      <c r="E518" s="382">
        <f t="shared" si="568"/>
        <v>0</v>
      </c>
      <c r="F518" s="382">
        <f t="shared" si="568"/>
        <v>0</v>
      </c>
      <c r="G518" s="382">
        <f t="shared" si="568"/>
        <v>0</v>
      </c>
      <c r="H518" s="382">
        <f t="shared" si="568"/>
        <v>0</v>
      </c>
      <c r="I518" s="382">
        <f>SUM(I519:I535)</f>
        <v>0</v>
      </c>
      <c r="J518" s="382">
        <f t="shared" ref="J518:N518" si="569">SUM(J519:J535)</f>
        <v>0</v>
      </c>
      <c r="K518" s="382">
        <f t="shared" si="569"/>
        <v>0</v>
      </c>
      <c r="L518" s="382">
        <f t="shared" si="569"/>
        <v>0</v>
      </c>
      <c r="M518" s="382">
        <f t="shared" si="569"/>
        <v>0</v>
      </c>
      <c r="N518" s="382">
        <f t="shared" si="569"/>
        <v>0</v>
      </c>
      <c r="O518" s="417" t="e">
        <f>+N518/H518*100</f>
        <v>#DIV/0!</v>
      </c>
      <c r="P518" s="382">
        <f>SUM(P519:P535)</f>
        <v>0</v>
      </c>
      <c r="Q518" s="382">
        <f t="shared" ref="Q518:U518" si="570">SUM(Q519:Q535)</f>
        <v>0</v>
      </c>
      <c r="R518" s="382">
        <f t="shared" si="570"/>
        <v>0</v>
      </c>
      <c r="S518" s="382">
        <f t="shared" si="570"/>
        <v>0</v>
      </c>
      <c r="T518" s="382">
        <f t="shared" si="570"/>
        <v>0</v>
      </c>
      <c r="U518" s="382">
        <f t="shared" si="570"/>
        <v>0</v>
      </c>
      <c r="V518" s="413" t="e">
        <f t="shared" si="567"/>
        <v>#DIV/0!</v>
      </c>
      <c r="W518" s="387"/>
      <c r="X518" s="387"/>
    </row>
    <row r="519" spans="1:24" ht="31.5" hidden="1" customHeight="1" x14ac:dyDescent="0.25">
      <c r="A519" s="410" t="s">
        <v>690</v>
      </c>
      <c r="B519" s="424" t="s">
        <v>691</v>
      </c>
      <c r="C519" s="382"/>
      <c r="D519" s="382"/>
      <c r="E519" s="382"/>
      <c r="F519" s="382"/>
      <c r="G519" s="382"/>
      <c r="H519" s="382">
        <f t="shared" ref="H519:H535" si="571">SUM(C519:G519)</f>
        <v>0</v>
      </c>
      <c r="I519" s="382"/>
      <c r="J519" s="382"/>
      <c r="K519" s="382"/>
      <c r="L519" s="382"/>
      <c r="M519" s="382"/>
      <c r="N519" s="382">
        <f>SUM(I519:M519)</f>
        <v>0</v>
      </c>
      <c r="O519" s="412" t="e">
        <f t="shared" ref="O519:O535" si="572">+N519/H519*100</f>
        <v>#DIV/0!</v>
      </c>
      <c r="P519" s="382">
        <f t="shared" ref="P519:T535" si="573">+C519-I519</f>
        <v>0</v>
      </c>
      <c r="Q519" s="382">
        <f t="shared" si="573"/>
        <v>0</v>
      </c>
      <c r="R519" s="382">
        <f t="shared" si="573"/>
        <v>0</v>
      </c>
      <c r="S519" s="382">
        <f t="shared" si="573"/>
        <v>0</v>
      </c>
      <c r="T519" s="382">
        <f t="shared" si="573"/>
        <v>0</v>
      </c>
      <c r="U519" s="382">
        <f t="shared" ref="U519:U535" si="574">SUM(P519:T519)</f>
        <v>0</v>
      </c>
      <c r="V519" s="413" t="e">
        <f t="shared" si="567"/>
        <v>#DIV/0!</v>
      </c>
      <c r="W519" s="387"/>
      <c r="X519" s="387"/>
    </row>
    <row r="520" spans="1:24" ht="15.75" hidden="1" customHeight="1" x14ac:dyDescent="0.25">
      <c r="A520" s="410" t="s">
        <v>644</v>
      </c>
      <c r="B520" s="424" t="s">
        <v>645</v>
      </c>
      <c r="C520" s="382"/>
      <c r="D520" s="382"/>
      <c r="E520" s="382"/>
      <c r="F520" s="382"/>
      <c r="G520" s="382"/>
      <c r="H520" s="382">
        <f t="shared" si="571"/>
        <v>0</v>
      </c>
      <c r="I520" s="382"/>
      <c r="J520" s="382"/>
      <c r="K520" s="382"/>
      <c r="L520" s="382"/>
      <c r="M520" s="382"/>
      <c r="N520" s="382">
        <f t="shared" ref="N520:N535" si="575">SUM(I520:M520)</f>
        <v>0</v>
      </c>
      <c r="O520" s="412" t="e">
        <f t="shared" si="572"/>
        <v>#DIV/0!</v>
      </c>
      <c r="P520" s="382">
        <f t="shared" si="573"/>
        <v>0</v>
      </c>
      <c r="Q520" s="382">
        <f t="shared" si="573"/>
        <v>0</v>
      </c>
      <c r="R520" s="382">
        <f t="shared" si="573"/>
        <v>0</v>
      </c>
      <c r="S520" s="382">
        <f t="shared" si="573"/>
        <v>0</v>
      </c>
      <c r="T520" s="382">
        <f t="shared" si="573"/>
        <v>0</v>
      </c>
      <c r="U520" s="382">
        <f t="shared" si="574"/>
        <v>0</v>
      </c>
      <c r="V520" s="413" t="e">
        <f t="shared" si="567"/>
        <v>#DIV/0!</v>
      </c>
      <c r="W520" s="387"/>
      <c r="X520" s="387"/>
    </row>
    <row r="521" spans="1:24" ht="18" hidden="1" customHeight="1" x14ac:dyDescent="0.25">
      <c r="A521" s="410" t="s">
        <v>665</v>
      </c>
      <c r="B521" s="424" t="s">
        <v>666</v>
      </c>
      <c r="C521" s="382"/>
      <c r="D521" s="382"/>
      <c r="E521" s="382"/>
      <c r="F521" s="382"/>
      <c r="G521" s="382"/>
      <c r="H521" s="382">
        <f t="shared" si="571"/>
        <v>0</v>
      </c>
      <c r="I521" s="382"/>
      <c r="J521" s="382"/>
      <c r="K521" s="382"/>
      <c r="L521" s="382"/>
      <c r="M521" s="382"/>
      <c r="N521" s="382">
        <f t="shared" si="575"/>
        <v>0</v>
      </c>
      <c r="O521" s="412" t="e">
        <f t="shared" si="572"/>
        <v>#DIV/0!</v>
      </c>
      <c r="P521" s="382">
        <f t="shared" si="573"/>
        <v>0</v>
      </c>
      <c r="Q521" s="382">
        <f t="shared" si="573"/>
        <v>0</v>
      </c>
      <c r="R521" s="382">
        <f t="shared" si="573"/>
        <v>0</v>
      </c>
      <c r="S521" s="382">
        <f t="shared" si="573"/>
        <v>0</v>
      </c>
      <c r="T521" s="382">
        <f t="shared" si="573"/>
        <v>0</v>
      </c>
      <c r="U521" s="382">
        <f t="shared" si="574"/>
        <v>0</v>
      </c>
      <c r="V521" s="413" t="e">
        <f t="shared" si="567"/>
        <v>#DIV/0!</v>
      </c>
      <c r="W521" s="387"/>
      <c r="X521" s="387"/>
    </row>
    <row r="522" spans="1:24" ht="15.75" hidden="1" customHeight="1" x14ac:dyDescent="0.25">
      <c r="A522" s="410" t="s">
        <v>648</v>
      </c>
      <c r="B522" s="414" t="s">
        <v>649</v>
      </c>
      <c r="C522" s="382"/>
      <c r="D522" s="382"/>
      <c r="E522" s="382"/>
      <c r="F522" s="382"/>
      <c r="G522" s="382"/>
      <c r="H522" s="382">
        <f t="shared" si="571"/>
        <v>0</v>
      </c>
      <c r="I522" s="382"/>
      <c r="J522" s="382"/>
      <c r="K522" s="382"/>
      <c r="L522" s="382"/>
      <c r="M522" s="382"/>
      <c r="N522" s="382">
        <f t="shared" si="575"/>
        <v>0</v>
      </c>
      <c r="O522" s="412" t="e">
        <f t="shared" si="572"/>
        <v>#DIV/0!</v>
      </c>
      <c r="P522" s="382">
        <f t="shared" si="573"/>
        <v>0</v>
      </c>
      <c r="Q522" s="382">
        <f t="shared" si="573"/>
        <v>0</v>
      </c>
      <c r="R522" s="382">
        <f t="shared" si="573"/>
        <v>0</v>
      </c>
      <c r="S522" s="382">
        <f t="shared" si="573"/>
        <v>0</v>
      </c>
      <c r="T522" s="382">
        <f t="shared" si="573"/>
        <v>0</v>
      </c>
      <c r="U522" s="382">
        <f t="shared" si="574"/>
        <v>0</v>
      </c>
      <c r="V522" s="413" t="e">
        <f t="shared" si="567"/>
        <v>#DIV/0!</v>
      </c>
      <c r="W522" s="387"/>
      <c r="X522" s="387"/>
    </row>
    <row r="523" spans="1:24" ht="15.75" hidden="1" customHeight="1" x14ac:dyDescent="0.25">
      <c r="A523" s="410" t="s">
        <v>650</v>
      </c>
      <c r="B523" s="415" t="s">
        <v>651</v>
      </c>
      <c r="C523" s="382"/>
      <c r="D523" s="382"/>
      <c r="E523" s="382"/>
      <c r="F523" s="382"/>
      <c r="G523" s="382"/>
      <c r="H523" s="382">
        <f t="shared" si="571"/>
        <v>0</v>
      </c>
      <c r="I523" s="382"/>
      <c r="J523" s="382"/>
      <c r="K523" s="382"/>
      <c r="L523" s="382"/>
      <c r="M523" s="382"/>
      <c r="N523" s="382">
        <f t="shared" si="575"/>
        <v>0</v>
      </c>
      <c r="O523" s="412" t="e">
        <f t="shared" si="572"/>
        <v>#DIV/0!</v>
      </c>
      <c r="P523" s="382">
        <f t="shared" si="573"/>
        <v>0</v>
      </c>
      <c r="Q523" s="382">
        <f t="shared" si="573"/>
        <v>0</v>
      </c>
      <c r="R523" s="382">
        <f t="shared" si="573"/>
        <v>0</v>
      </c>
      <c r="S523" s="382">
        <f t="shared" si="573"/>
        <v>0</v>
      </c>
      <c r="T523" s="382">
        <f t="shared" si="573"/>
        <v>0</v>
      </c>
      <c r="U523" s="382">
        <f t="shared" si="574"/>
        <v>0</v>
      </c>
      <c r="V523" s="413" t="e">
        <f t="shared" si="567"/>
        <v>#DIV/0!</v>
      </c>
      <c r="W523" s="387"/>
      <c r="X523" s="387"/>
    </row>
    <row r="524" spans="1:24" ht="15.75" hidden="1" customHeight="1" x14ac:dyDescent="0.25">
      <c r="A524" s="410" t="s">
        <v>667</v>
      </c>
      <c r="B524" s="414" t="s">
        <v>668</v>
      </c>
      <c r="C524" s="382"/>
      <c r="D524" s="382"/>
      <c r="E524" s="382"/>
      <c r="F524" s="382"/>
      <c r="G524" s="382"/>
      <c r="H524" s="382">
        <f t="shared" si="571"/>
        <v>0</v>
      </c>
      <c r="I524" s="382"/>
      <c r="J524" s="382"/>
      <c r="K524" s="382"/>
      <c r="L524" s="382"/>
      <c r="M524" s="382"/>
      <c r="N524" s="382">
        <f t="shared" si="575"/>
        <v>0</v>
      </c>
      <c r="O524" s="412" t="e">
        <f t="shared" si="572"/>
        <v>#DIV/0!</v>
      </c>
      <c r="P524" s="382">
        <f t="shared" si="573"/>
        <v>0</v>
      </c>
      <c r="Q524" s="382">
        <f t="shared" si="573"/>
        <v>0</v>
      </c>
      <c r="R524" s="382">
        <f t="shared" si="573"/>
        <v>0</v>
      </c>
      <c r="S524" s="382">
        <f t="shared" si="573"/>
        <v>0</v>
      </c>
      <c r="T524" s="382">
        <f t="shared" si="573"/>
        <v>0</v>
      </c>
      <c r="U524" s="382">
        <f t="shared" si="574"/>
        <v>0</v>
      </c>
      <c r="V524" s="413" t="e">
        <f t="shared" si="567"/>
        <v>#DIV/0!</v>
      </c>
      <c r="W524" s="387"/>
      <c r="X524" s="387"/>
    </row>
    <row r="525" spans="1:24" ht="15.75" hidden="1" customHeight="1" x14ac:dyDescent="0.25">
      <c r="A525" s="410" t="s">
        <v>669</v>
      </c>
      <c r="B525" s="414" t="s">
        <v>670</v>
      </c>
      <c r="C525" s="382"/>
      <c r="D525" s="382"/>
      <c r="E525" s="382"/>
      <c r="F525" s="382"/>
      <c r="G525" s="382"/>
      <c r="H525" s="382">
        <f t="shared" si="571"/>
        <v>0</v>
      </c>
      <c r="I525" s="382"/>
      <c r="J525" s="382"/>
      <c r="K525" s="382"/>
      <c r="L525" s="382"/>
      <c r="M525" s="382"/>
      <c r="N525" s="382">
        <f t="shared" si="575"/>
        <v>0</v>
      </c>
      <c r="O525" s="412" t="e">
        <f t="shared" si="572"/>
        <v>#DIV/0!</v>
      </c>
      <c r="P525" s="382">
        <f t="shared" si="573"/>
        <v>0</v>
      </c>
      <c r="Q525" s="382">
        <f t="shared" si="573"/>
        <v>0</v>
      </c>
      <c r="R525" s="382">
        <f t="shared" si="573"/>
        <v>0</v>
      </c>
      <c r="S525" s="382">
        <f t="shared" si="573"/>
        <v>0</v>
      </c>
      <c r="T525" s="382">
        <f t="shared" si="573"/>
        <v>0</v>
      </c>
      <c r="U525" s="382">
        <f t="shared" si="574"/>
        <v>0</v>
      </c>
      <c r="V525" s="413" t="e">
        <f t="shared" si="567"/>
        <v>#DIV/0!</v>
      </c>
      <c r="W525" s="387"/>
      <c r="X525" s="387"/>
    </row>
    <row r="526" spans="1:24" ht="31.5" hidden="1" customHeight="1" x14ac:dyDescent="0.25">
      <c r="A526" s="410" t="s">
        <v>671</v>
      </c>
      <c r="B526" s="414" t="s">
        <v>672</v>
      </c>
      <c r="C526" s="382"/>
      <c r="D526" s="382"/>
      <c r="E526" s="382"/>
      <c r="F526" s="382"/>
      <c r="G526" s="382"/>
      <c r="H526" s="382">
        <f t="shared" si="571"/>
        <v>0</v>
      </c>
      <c r="I526" s="382"/>
      <c r="J526" s="382"/>
      <c r="K526" s="382"/>
      <c r="L526" s="382"/>
      <c r="M526" s="382"/>
      <c r="N526" s="382">
        <f t="shared" si="575"/>
        <v>0</v>
      </c>
      <c r="O526" s="412" t="e">
        <f t="shared" si="572"/>
        <v>#DIV/0!</v>
      </c>
      <c r="P526" s="382">
        <f t="shared" si="573"/>
        <v>0</v>
      </c>
      <c r="Q526" s="382">
        <f t="shared" si="573"/>
        <v>0</v>
      </c>
      <c r="R526" s="382">
        <f t="shared" si="573"/>
        <v>0</v>
      </c>
      <c r="S526" s="382">
        <f t="shared" si="573"/>
        <v>0</v>
      </c>
      <c r="T526" s="382">
        <f t="shared" si="573"/>
        <v>0</v>
      </c>
      <c r="U526" s="382">
        <f t="shared" si="574"/>
        <v>0</v>
      </c>
      <c r="V526" s="413" t="e">
        <f t="shared" si="567"/>
        <v>#DIV/0!</v>
      </c>
      <c r="W526" s="387"/>
      <c r="X526" s="387"/>
    </row>
    <row r="527" spans="1:24" ht="15.75" hidden="1" customHeight="1" x14ac:dyDescent="0.25">
      <c r="A527" s="410" t="s">
        <v>654</v>
      </c>
      <c r="B527" s="414" t="s">
        <v>655</v>
      </c>
      <c r="C527" s="382"/>
      <c r="D527" s="382"/>
      <c r="E527" s="382"/>
      <c r="F527" s="382"/>
      <c r="G527" s="382"/>
      <c r="H527" s="382">
        <f t="shared" si="571"/>
        <v>0</v>
      </c>
      <c r="I527" s="382"/>
      <c r="J527" s="382"/>
      <c r="K527" s="382"/>
      <c r="L527" s="382"/>
      <c r="M527" s="382"/>
      <c r="N527" s="382">
        <f t="shared" si="575"/>
        <v>0</v>
      </c>
      <c r="O527" s="412" t="e">
        <f t="shared" si="572"/>
        <v>#DIV/0!</v>
      </c>
      <c r="P527" s="382">
        <f t="shared" si="573"/>
        <v>0</v>
      </c>
      <c r="Q527" s="382">
        <f t="shared" si="573"/>
        <v>0</v>
      </c>
      <c r="R527" s="382">
        <f t="shared" si="573"/>
        <v>0</v>
      </c>
      <c r="S527" s="382">
        <f t="shared" si="573"/>
        <v>0</v>
      </c>
      <c r="T527" s="382">
        <f t="shared" si="573"/>
        <v>0</v>
      </c>
      <c r="U527" s="382">
        <f t="shared" si="574"/>
        <v>0</v>
      </c>
      <c r="V527" s="413" t="e">
        <f t="shared" si="567"/>
        <v>#DIV/0!</v>
      </c>
      <c r="W527" s="387"/>
      <c r="X527" s="387"/>
    </row>
    <row r="528" spans="1:24" ht="15.75" hidden="1" customHeight="1" x14ac:dyDescent="0.25">
      <c r="A528" s="410" t="s">
        <v>658</v>
      </c>
      <c r="B528" s="414" t="s">
        <v>659</v>
      </c>
      <c r="C528" s="382"/>
      <c r="D528" s="382"/>
      <c r="E528" s="382"/>
      <c r="F528" s="382"/>
      <c r="G528" s="382"/>
      <c r="H528" s="382">
        <f t="shared" si="571"/>
        <v>0</v>
      </c>
      <c r="I528" s="382"/>
      <c r="J528" s="382"/>
      <c r="K528" s="382"/>
      <c r="L528" s="382"/>
      <c r="M528" s="382"/>
      <c r="N528" s="382">
        <f t="shared" si="575"/>
        <v>0</v>
      </c>
      <c r="O528" s="412" t="e">
        <f t="shared" si="572"/>
        <v>#DIV/0!</v>
      </c>
      <c r="P528" s="382">
        <f t="shared" si="573"/>
        <v>0</v>
      </c>
      <c r="Q528" s="382">
        <f t="shared" si="573"/>
        <v>0</v>
      </c>
      <c r="R528" s="382">
        <f t="shared" si="573"/>
        <v>0</v>
      </c>
      <c r="S528" s="382">
        <f t="shared" si="573"/>
        <v>0</v>
      </c>
      <c r="T528" s="382">
        <f t="shared" si="573"/>
        <v>0</v>
      </c>
      <c r="U528" s="382">
        <f t="shared" si="574"/>
        <v>0</v>
      </c>
      <c r="V528" s="413" t="e">
        <f t="shared" si="567"/>
        <v>#DIV/0!</v>
      </c>
      <c r="W528" s="387"/>
      <c r="X528" s="387"/>
    </row>
    <row r="529" spans="1:24" ht="31.5" hidden="1" customHeight="1" x14ac:dyDescent="0.25">
      <c r="A529" s="410" t="s">
        <v>673</v>
      </c>
      <c r="B529" s="414" t="s">
        <v>674</v>
      </c>
      <c r="C529" s="382"/>
      <c r="D529" s="382"/>
      <c r="E529" s="382"/>
      <c r="F529" s="382"/>
      <c r="G529" s="382"/>
      <c r="H529" s="382">
        <f t="shared" si="571"/>
        <v>0</v>
      </c>
      <c r="I529" s="382"/>
      <c r="J529" s="382"/>
      <c r="K529" s="382"/>
      <c r="L529" s="382"/>
      <c r="M529" s="382"/>
      <c r="N529" s="382">
        <f t="shared" si="575"/>
        <v>0</v>
      </c>
      <c r="O529" s="412" t="e">
        <f t="shared" si="572"/>
        <v>#DIV/0!</v>
      </c>
      <c r="P529" s="382">
        <f t="shared" si="573"/>
        <v>0</v>
      </c>
      <c r="Q529" s="382">
        <f t="shared" si="573"/>
        <v>0</v>
      </c>
      <c r="R529" s="382">
        <f t="shared" si="573"/>
        <v>0</v>
      </c>
      <c r="S529" s="382">
        <f t="shared" si="573"/>
        <v>0</v>
      </c>
      <c r="T529" s="382">
        <f t="shared" si="573"/>
        <v>0</v>
      </c>
      <c r="U529" s="382">
        <f t="shared" si="574"/>
        <v>0</v>
      </c>
      <c r="V529" s="413" t="e">
        <f t="shared" si="567"/>
        <v>#DIV/0!</v>
      </c>
      <c r="W529" s="387"/>
      <c r="X529" s="387"/>
    </row>
    <row r="530" spans="1:24" ht="31.5" hidden="1" customHeight="1" x14ac:dyDescent="0.25">
      <c r="A530" s="410" t="s">
        <v>675</v>
      </c>
      <c r="B530" s="414" t="s">
        <v>676</v>
      </c>
      <c r="C530" s="382"/>
      <c r="D530" s="382"/>
      <c r="E530" s="382"/>
      <c r="F530" s="382"/>
      <c r="G530" s="382"/>
      <c r="H530" s="382">
        <f t="shared" si="571"/>
        <v>0</v>
      </c>
      <c r="I530" s="382"/>
      <c r="J530" s="382"/>
      <c r="K530" s="382"/>
      <c r="L530" s="382"/>
      <c r="M530" s="382"/>
      <c r="N530" s="382">
        <f t="shared" si="575"/>
        <v>0</v>
      </c>
      <c r="O530" s="412" t="e">
        <f t="shared" si="572"/>
        <v>#DIV/0!</v>
      </c>
      <c r="P530" s="382">
        <f t="shared" si="573"/>
        <v>0</v>
      </c>
      <c r="Q530" s="382">
        <f t="shared" si="573"/>
        <v>0</v>
      </c>
      <c r="R530" s="382">
        <f t="shared" si="573"/>
        <v>0</v>
      </c>
      <c r="S530" s="382">
        <f t="shared" si="573"/>
        <v>0</v>
      </c>
      <c r="T530" s="382">
        <f t="shared" si="573"/>
        <v>0</v>
      </c>
      <c r="U530" s="382">
        <f t="shared" si="574"/>
        <v>0</v>
      </c>
      <c r="V530" s="413" t="e">
        <f t="shared" si="567"/>
        <v>#DIV/0!</v>
      </c>
      <c r="W530" s="387"/>
      <c r="X530" s="387"/>
    </row>
    <row r="531" spans="1:24" ht="31.5" hidden="1" customHeight="1" x14ac:dyDescent="0.25">
      <c r="A531" s="410" t="s">
        <v>677</v>
      </c>
      <c r="B531" s="414" t="s">
        <v>678</v>
      </c>
      <c r="C531" s="382"/>
      <c r="D531" s="382"/>
      <c r="E531" s="382"/>
      <c r="F531" s="382"/>
      <c r="G531" s="382"/>
      <c r="H531" s="382">
        <f t="shared" si="571"/>
        <v>0</v>
      </c>
      <c r="I531" s="382"/>
      <c r="J531" s="382"/>
      <c r="K531" s="382"/>
      <c r="L531" s="382"/>
      <c r="M531" s="382"/>
      <c r="N531" s="382">
        <f t="shared" si="575"/>
        <v>0</v>
      </c>
      <c r="O531" s="412" t="e">
        <f t="shared" si="572"/>
        <v>#DIV/0!</v>
      </c>
      <c r="P531" s="382">
        <f t="shared" si="573"/>
        <v>0</v>
      </c>
      <c r="Q531" s="382">
        <f t="shared" si="573"/>
        <v>0</v>
      </c>
      <c r="R531" s="382">
        <f t="shared" si="573"/>
        <v>0</v>
      </c>
      <c r="S531" s="382">
        <f t="shared" si="573"/>
        <v>0</v>
      </c>
      <c r="T531" s="382">
        <f t="shared" si="573"/>
        <v>0</v>
      </c>
      <c r="U531" s="382">
        <f t="shared" si="574"/>
        <v>0</v>
      </c>
      <c r="V531" s="413" t="e">
        <f t="shared" si="567"/>
        <v>#DIV/0!</v>
      </c>
      <c r="W531" s="387"/>
      <c r="X531" s="387"/>
    </row>
    <row r="532" spans="1:24" ht="15.75" hidden="1" customHeight="1" x14ac:dyDescent="0.25">
      <c r="A532" s="410" t="s">
        <v>679</v>
      </c>
      <c r="B532" s="424" t="s">
        <v>680</v>
      </c>
      <c r="C532" s="382"/>
      <c r="D532" s="382"/>
      <c r="E532" s="382"/>
      <c r="F532" s="382"/>
      <c r="G532" s="382"/>
      <c r="H532" s="382">
        <f t="shared" si="571"/>
        <v>0</v>
      </c>
      <c r="I532" s="382"/>
      <c r="J532" s="382"/>
      <c r="K532" s="382"/>
      <c r="L532" s="382"/>
      <c r="M532" s="382"/>
      <c r="N532" s="382">
        <f t="shared" si="575"/>
        <v>0</v>
      </c>
      <c r="O532" s="412" t="e">
        <f t="shared" si="572"/>
        <v>#DIV/0!</v>
      </c>
      <c r="P532" s="382">
        <f t="shared" si="573"/>
        <v>0</v>
      </c>
      <c r="Q532" s="382">
        <f t="shared" si="573"/>
        <v>0</v>
      </c>
      <c r="R532" s="382">
        <f t="shared" si="573"/>
        <v>0</v>
      </c>
      <c r="S532" s="382">
        <f t="shared" si="573"/>
        <v>0</v>
      </c>
      <c r="T532" s="382">
        <f t="shared" si="573"/>
        <v>0</v>
      </c>
      <c r="U532" s="382">
        <f t="shared" si="574"/>
        <v>0</v>
      </c>
      <c r="V532" s="413" t="e">
        <f t="shared" si="567"/>
        <v>#DIV/0!</v>
      </c>
      <c r="W532" s="387"/>
      <c r="X532" s="387"/>
    </row>
    <row r="533" spans="1:24" ht="31.5" hidden="1" customHeight="1" x14ac:dyDescent="0.25">
      <c r="A533" s="410" t="s">
        <v>681</v>
      </c>
      <c r="B533" s="424" t="s">
        <v>682</v>
      </c>
      <c r="C533" s="382"/>
      <c r="D533" s="382"/>
      <c r="E533" s="382"/>
      <c r="F533" s="382"/>
      <c r="G533" s="382"/>
      <c r="H533" s="382">
        <f t="shared" si="571"/>
        <v>0</v>
      </c>
      <c r="I533" s="382"/>
      <c r="J533" s="382"/>
      <c r="K533" s="382"/>
      <c r="L533" s="382"/>
      <c r="M533" s="382"/>
      <c r="N533" s="382">
        <f t="shared" si="575"/>
        <v>0</v>
      </c>
      <c r="O533" s="412" t="e">
        <f t="shared" si="572"/>
        <v>#DIV/0!</v>
      </c>
      <c r="P533" s="382">
        <f t="shared" si="573"/>
        <v>0</v>
      </c>
      <c r="Q533" s="382">
        <f t="shared" si="573"/>
        <v>0</v>
      </c>
      <c r="R533" s="382">
        <f t="shared" si="573"/>
        <v>0</v>
      </c>
      <c r="S533" s="382">
        <f t="shared" si="573"/>
        <v>0</v>
      </c>
      <c r="T533" s="382">
        <f t="shared" si="573"/>
        <v>0</v>
      </c>
      <c r="U533" s="382">
        <f t="shared" si="574"/>
        <v>0</v>
      </c>
      <c r="V533" s="413" t="e">
        <f t="shared" si="567"/>
        <v>#DIV/0!</v>
      </c>
      <c r="W533" s="387"/>
      <c r="X533" s="387"/>
    </row>
    <row r="534" spans="1:24" ht="31.5" hidden="1" customHeight="1" x14ac:dyDescent="0.25">
      <c r="A534" s="410" t="s">
        <v>683</v>
      </c>
      <c r="B534" s="424" t="s">
        <v>684</v>
      </c>
      <c r="C534" s="382"/>
      <c r="D534" s="382"/>
      <c r="E534" s="382"/>
      <c r="F534" s="382"/>
      <c r="G534" s="382"/>
      <c r="H534" s="382">
        <f t="shared" si="571"/>
        <v>0</v>
      </c>
      <c r="I534" s="382"/>
      <c r="J534" s="382"/>
      <c r="K534" s="382"/>
      <c r="L534" s="382"/>
      <c r="M534" s="382"/>
      <c r="N534" s="382">
        <f t="shared" si="575"/>
        <v>0</v>
      </c>
      <c r="O534" s="412" t="e">
        <f t="shared" si="572"/>
        <v>#DIV/0!</v>
      </c>
      <c r="P534" s="382">
        <f t="shared" si="573"/>
        <v>0</v>
      </c>
      <c r="Q534" s="382">
        <f t="shared" si="573"/>
        <v>0</v>
      </c>
      <c r="R534" s="382">
        <f t="shared" si="573"/>
        <v>0</v>
      </c>
      <c r="S534" s="382">
        <f t="shared" si="573"/>
        <v>0</v>
      </c>
      <c r="T534" s="382">
        <f t="shared" si="573"/>
        <v>0</v>
      </c>
      <c r="U534" s="382">
        <f t="shared" si="574"/>
        <v>0</v>
      </c>
      <c r="V534" s="413" t="e">
        <f t="shared" si="567"/>
        <v>#DIV/0!</v>
      </c>
      <c r="W534" s="387"/>
      <c r="X534" s="387"/>
    </row>
    <row r="535" spans="1:24" ht="15.75" hidden="1" customHeight="1" x14ac:dyDescent="0.25">
      <c r="A535" s="410" t="s">
        <v>702</v>
      </c>
      <c r="B535" s="414" t="s">
        <v>703</v>
      </c>
      <c r="C535" s="382"/>
      <c r="D535" s="382"/>
      <c r="E535" s="382"/>
      <c r="F535" s="382"/>
      <c r="G535" s="382"/>
      <c r="H535" s="382">
        <f t="shared" si="571"/>
        <v>0</v>
      </c>
      <c r="I535" s="382"/>
      <c r="J535" s="382"/>
      <c r="K535" s="382"/>
      <c r="L535" s="382"/>
      <c r="M535" s="382"/>
      <c r="N535" s="382">
        <f t="shared" si="575"/>
        <v>0</v>
      </c>
      <c r="O535" s="412" t="e">
        <f t="shared" si="572"/>
        <v>#DIV/0!</v>
      </c>
      <c r="P535" s="382">
        <f t="shared" si="573"/>
        <v>0</v>
      </c>
      <c r="Q535" s="382">
        <f t="shared" si="573"/>
        <v>0</v>
      </c>
      <c r="R535" s="382">
        <f t="shared" si="573"/>
        <v>0</v>
      </c>
      <c r="S535" s="382">
        <f t="shared" si="573"/>
        <v>0</v>
      </c>
      <c r="T535" s="382">
        <f t="shared" si="573"/>
        <v>0</v>
      </c>
      <c r="U535" s="382">
        <f t="shared" si="574"/>
        <v>0</v>
      </c>
      <c r="V535" s="413" t="e">
        <f t="shared" si="567"/>
        <v>#DIV/0!</v>
      </c>
      <c r="W535" s="387"/>
      <c r="X535" s="387"/>
    </row>
    <row r="536" spans="1:24" ht="15.75" hidden="1" customHeight="1" x14ac:dyDescent="0.25">
      <c r="A536" s="410"/>
      <c r="B536" s="414"/>
      <c r="C536" s="382"/>
      <c r="D536" s="382"/>
      <c r="E536" s="382"/>
      <c r="F536" s="382"/>
      <c r="G536" s="382"/>
      <c r="H536" s="382"/>
      <c r="I536" s="382"/>
      <c r="J536" s="382"/>
      <c r="K536" s="382"/>
      <c r="L536" s="382"/>
      <c r="M536" s="382"/>
      <c r="N536" s="382"/>
      <c r="O536" s="382"/>
      <c r="P536" s="382"/>
      <c r="Q536" s="382"/>
      <c r="R536" s="382"/>
      <c r="S536" s="382"/>
      <c r="T536" s="382"/>
      <c r="U536" s="382"/>
      <c r="V536" s="383"/>
      <c r="W536" s="387"/>
      <c r="X536" s="387"/>
    </row>
    <row r="537" spans="1:24" ht="15.75" hidden="1" customHeight="1" x14ac:dyDescent="0.25">
      <c r="A537" s="396" t="s">
        <v>704</v>
      </c>
      <c r="B537" s="397" t="s">
        <v>705</v>
      </c>
      <c r="C537" s="398">
        <f>+C539</f>
        <v>0</v>
      </c>
      <c r="D537" s="398">
        <f t="shared" ref="D537:H537" si="576">+D539</f>
        <v>0</v>
      </c>
      <c r="E537" s="398">
        <f t="shared" si="576"/>
        <v>0</v>
      </c>
      <c r="F537" s="398">
        <f t="shared" si="576"/>
        <v>0</v>
      </c>
      <c r="G537" s="398">
        <f t="shared" si="576"/>
        <v>0</v>
      </c>
      <c r="H537" s="398">
        <f t="shared" si="576"/>
        <v>0</v>
      </c>
      <c r="I537" s="398">
        <f>+I539</f>
        <v>0</v>
      </c>
      <c r="J537" s="398">
        <f t="shared" ref="J537:N537" si="577">+J539</f>
        <v>0</v>
      </c>
      <c r="K537" s="398">
        <f t="shared" si="577"/>
        <v>0</v>
      </c>
      <c r="L537" s="398">
        <f t="shared" si="577"/>
        <v>0</v>
      </c>
      <c r="M537" s="398">
        <f t="shared" si="577"/>
        <v>0</v>
      </c>
      <c r="N537" s="398">
        <f t="shared" si="577"/>
        <v>0</v>
      </c>
      <c r="O537" s="429" t="e">
        <f>+N537/H537*100</f>
        <v>#DIV/0!</v>
      </c>
      <c r="P537" s="398">
        <f>+P539</f>
        <v>0</v>
      </c>
      <c r="Q537" s="398">
        <f t="shared" ref="Q537:U537" si="578">+Q539</f>
        <v>0</v>
      </c>
      <c r="R537" s="398">
        <f t="shared" si="578"/>
        <v>0</v>
      </c>
      <c r="S537" s="398">
        <f t="shared" si="578"/>
        <v>0</v>
      </c>
      <c r="T537" s="398">
        <f t="shared" si="578"/>
        <v>0</v>
      </c>
      <c r="U537" s="398">
        <f t="shared" si="578"/>
        <v>0</v>
      </c>
      <c r="V537" s="430" t="e">
        <f>+U537/H537*100</f>
        <v>#DIV/0!</v>
      </c>
      <c r="W537" s="387"/>
      <c r="X537" s="387"/>
    </row>
    <row r="538" spans="1:24" s="395" customFormat="1" ht="15.75" hidden="1" customHeight="1" x14ac:dyDescent="0.25">
      <c r="A538" s="376"/>
      <c r="B538" s="384"/>
      <c r="C538" s="381"/>
      <c r="D538" s="381"/>
      <c r="E538" s="381"/>
      <c r="F538" s="381"/>
      <c r="G538" s="381"/>
      <c r="H538" s="381"/>
      <c r="I538" s="381"/>
      <c r="J538" s="381"/>
      <c r="K538" s="381"/>
      <c r="L538" s="381"/>
      <c r="M538" s="381"/>
      <c r="N538" s="381"/>
      <c r="O538" s="393"/>
      <c r="P538" s="381"/>
      <c r="Q538" s="381"/>
      <c r="R538" s="381"/>
      <c r="S538" s="381"/>
      <c r="T538" s="381"/>
      <c r="U538" s="381"/>
      <c r="V538" s="394"/>
      <c r="W538" s="387"/>
      <c r="X538" s="387"/>
    </row>
    <row r="539" spans="1:24" ht="15.75" hidden="1" customHeight="1" x14ac:dyDescent="0.25">
      <c r="A539" s="419" t="s">
        <v>706</v>
      </c>
      <c r="B539" s="420" t="s">
        <v>707</v>
      </c>
      <c r="C539" s="421">
        <f>+C541</f>
        <v>0</v>
      </c>
      <c r="D539" s="421">
        <f t="shared" ref="D539:H539" si="579">+D541</f>
        <v>0</v>
      </c>
      <c r="E539" s="421">
        <f t="shared" si="579"/>
        <v>0</v>
      </c>
      <c r="F539" s="421">
        <f t="shared" si="579"/>
        <v>0</v>
      </c>
      <c r="G539" s="421">
        <f t="shared" si="579"/>
        <v>0</v>
      </c>
      <c r="H539" s="421">
        <f t="shared" si="579"/>
        <v>0</v>
      </c>
      <c r="I539" s="421">
        <f>+I541</f>
        <v>0</v>
      </c>
      <c r="J539" s="421">
        <f t="shared" ref="J539:N539" si="580">+J541</f>
        <v>0</v>
      </c>
      <c r="K539" s="421">
        <f t="shared" si="580"/>
        <v>0</v>
      </c>
      <c r="L539" s="421">
        <f t="shared" si="580"/>
        <v>0</v>
      </c>
      <c r="M539" s="421">
        <f t="shared" si="580"/>
        <v>0</v>
      </c>
      <c r="N539" s="421">
        <f t="shared" si="580"/>
        <v>0</v>
      </c>
      <c r="O539" s="422" t="e">
        <f>+N539/H539*100</f>
        <v>#DIV/0!</v>
      </c>
      <c r="P539" s="421">
        <f>+P541</f>
        <v>0</v>
      </c>
      <c r="Q539" s="421">
        <f t="shared" ref="Q539:U539" si="581">+Q541</f>
        <v>0</v>
      </c>
      <c r="R539" s="421">
        <f t="shared" si="581"/>
        <v>0</v>
      </c>
      <c r="S539" s="421">
        <f t="shared" si="581"/>
        <v>0</v>
      </c>
      <c r="T539" s="421">
        <f t="shared" si="581"/>
        <v>0</v>
      </c>
      <c r="U539" s="421">
        <f t="shared" si="581"/>
        <v>0</v>
      </c>
      <c r="V539" s="423" t="e">
        <f t="shared" ref="V539" si="582">+U539/H539*100</f>
        <v>#DIV/0!</v>
      </c>
      <c r="W539" s="387"/>
      <c r="X539" s="387"/>
    </row>
    <row r="540" spans="1:24" s="395" customFormat="1" ht="15.75" hidden="1" customHeight="1" x14ac:dyDescent="0.25">
      <c r="A540" s="426"/>
      <c r="B540" s="427"/>
      <c r="C540" s="393"/>
      <c r="D540" s="393"/>
      <c r="E540" s="393"/>
      <c r="F540" s="393"/>
      <c r="G540" s="393"/>
      <c r="H540" s="393"/>
      <c r="I540" s="393"/>
      <c r="J540" s="393"/>
      <c r="K540" s="393"/>
      <c r="L540" s="393"/>
      <c r="M540" s="393"/>
      <c r="N540" s="393"/>
      <c r="O540" s="393"/>
      <c r="P540" s="393"/>
      <c r="Q540" s="393"/>
      <c r="R540" s="393"/>
      <c r="S540" s="393"/>
      <c r="T540" s="393"/>
      <c r="U540" s="393"/>
      <c r="V540" s="394"/>
      <c r="W540" s="387"/>
      <c r="X540" s="387"/>
    </row>
    <row r="541" spans="1:24" ht="15.75" hidden="1" customHeight="1" x14ac:dyDescent="0.25">
      <c r="A541" s="401" t="s">
        <v>708</v>
      </c>
      <c r="B541" s="402" t="s">
        <v>709</v>
      </c>
      <c r="C541" s="403">
        <f>+C542</f>
        <v>0</v>
      </c>
      <c r="D541" s="403">
        <f t="shared" ref="D541:N542" si="583">+D542</f>
        <v>0</v>
      </c>
      <c r="E541" s="403">
        <f t="shared" si="583"/>
        <v>0</v>
      </c>
      <c r="F541" s="403">
        <f t="shared" si="583"/>
        <v>0</v>
      </c>
      <c r="G541" s="403">
        <f t="shared" si="583"/>
        <v>0</v>
      </c>
      <c r="H541" s="403">
        <f t="shared" si="583"/>
        <v>0</v>
      </c>
      <c r="I541" s="403">
        <f>+I542</f>
        <v>0</v>
      </c>
      <c r="J541" s="403">
        <f t="shared" si="583"/>
        <v>0</v>
      </c>
      <c r="K541" s="403">
        <f t="shared" si="583"/>
        <v>0</v>
      </c>
      <c r="L541" s="403">
        <f t="shared" si="583"/>
        <v>0</v>
      </c>
      <c r="M541" s="403">
        <f t="shared" si="583"/>
        <v>0</v>
      </c>
      <c r="N541" s="403">
        <f t="shared" si="583"/>
        <v>0</v>
      </c>
      <c r="O541" s="382"/>
      <c r="P541" s="403">
        <f>+P542</f>
        <v>0</v>
      </c>
      <c r="Q541" s="403">
        <f t="shared" ref="Q541:U542" si="584">+Q542</f>
        <v>0</v>
      </c>
      <c r="R541" s="403">
        <f t="shared" si="584"/>
        <v>0</v>
      </c>
      <c r="S541" s="403">
        <f t="shared" si="584"/>
        <v>0</v>
      </c>
      <c r="T541" s="403">
        <f t="shared" si="584"/>
        <v>0</v>
      </c>
      <c r="U541" s="403">
        <f t="shared" si="584"/>
        <v>0</v>
      </c>
      <c r="V541" s="386" t="e">
        <f t="shared" ref="V541:V542" si="585">+U541/H541*100</f>
        <v>#DIV/0!</v>
      </c>
      <c r="W541" s="387"/>
      <c r="X541" s="387"/>
    </row>
    <row r="542" spans="1:24" ht="31.5" hidden="1" customHeight="1" x14ac:dyDescent="0.25">
      <c r="A542" s="410" t="s">
        <v>10</v>
      </c>
      <c r="B542" s="411" t="s">
        <v>11</v>
      </c>
      <c r="C542" s="382">
        <f>+C543</f>
        <v>0</v>
      </c>
      <c r="D542" s="382">
        <f t="shared" si="583"/>
        <v>0</v>
      </c>
      <c r="E542" s="382">
        <f t="shared" si="583"/>
        <v>0</v>
      </c>
      <c r="F542" s="382">
        <f t="shared" si="583"/>
        <v>0</v>
      </c>
      <c r="G542" s="382">
        <f t="shared" si="583"/>
        <v>0</v>
      </c>
      <c r="H542" s="382">
        <f t="shared" si="583"/>
        <v>0</v>
      </c>
      <c r="I542" s="382">
        <f>+I543</f>
        <v>0</v>
      </c>
      <c r="J542" s="382">
        <f t="shared" si="583"/>
        <v>0</v>
      </c>
      <c r="K542" s="382">
        <f t="shared" si="583"/>
        <v>0</v>
      </c>
      <c r="L542" s="382">
        <f t="shared" si="583"/>
        <v>0</v>
      </c>
      <c r="M542" s="382">
        <f t="shared" si="583"/>
        <v>0</v>
      </c>
      <c r="N542" s="382">
        <f t="shared" si="583"/>
        <v>0</v>
      </c>
      <c r="O542" s="417" t="e">
        <f>+N542/H542*100</f>
        <v>#DIV/0!</v>
      </c>
      <c r="P542" s="382">
        <f>+P543</f>
        <v>0</v>
      </c>
      <c r="Q542" s="382">
        <f t="shared" si="584"/>
        <v>0</v>
      </c>
      <c r="R542" s="382">
        <f t="shared" si="584"/>
        <v>0</v>
      </c>
      <c r="S542" s="382">
        <f t="shared" si="584"/>
        <v>0</v>
      </c>
      <c r="T542" s="382">
        <f t="shared" si="584"/>
        <v>0</v>
      </c>
      <c r="U542" s="382">
        <f t="shared" si="584"/>
        <v>0</v>
      </c>
      <c r="V542" s="413" t="e">
        <f t="shared" si="585"/>
        <v>#DIV/0!</v>
      </c>
      <c r="W542" s="387"/>
      <c r="X542" s="387"/>
    </row>
    <row r="543" spans="1:24" ht="31.5" hidden="1" customHeight="1" x14ac:dyDescent="0.25">
      <c r="A543" s="410" t="s">
        <v>710</v>
      </c>
      <c r="B543" s="414" t="s">
        <v>711</v>
      </c>
      <c r="C543" s="382"/>
      <c r="D543" s="382"/>
      <c r="E543" s="382"/>
      <c r="F543" s="382"/>
      <c r="G543" s="382"/>
      <c r="H543" s="382">
        <f>SUM(C543:G543)</f>
        <v>0</v>
      </c>
      <c r="I543" s="382"/>
      <c r="J543" s="382"/>
      <c r="K543" s="382"/>
      <c r="L543" s="382"/>
      <c r="M543" s="382"/>
      <c r="N543" s="382">
        <f t="shared" ref="N543" si="586">SUM(I543:M543)</f>
        <v>0</v>
      </c>
      <c r="O543" s="412" t="e">
        <f>+N543/H543*100</f>
        <v>#DIV/0!</v>
      </c>
      <c r="P543" s="382">
        <f>+C543-I543</f>
        <v>0</v>
      </c>
      <c r="Q543" s="382">
        <f>+D543-J543</f>
        <v>0</v>
      </c>
      <c r="R543" s="382">
        <f>+E543-K543</f>
        <v>0</v>
      </c>
      <c r="S543" s="382">
        <f t="shared" ref="S543:T543" si="587">+F543-L543</f>
        <v>0</v>
      </c>
      <c r="T543" s="382">
        <f t="shared" si="587"/>
        <v>0</v>
      </c>
      <c r="U543" s="382">
        <f t="shared" ref="U543" si="588">SUM(P543:T543)</f>
        <v>0</v>
      </c>
      <c r="V543" s="413" t="e">
        <f>+U543/H543*100</f>
        <v>#DIV/0!</v>
      </c>
      <c r="W543" s="387"/>
      <c r="X543" s="387"/>
    </row>
    <row r="544" spans="1:24" ht="15.75" hidden="1" customHeight="1" x14ac:dyDescent="0.25">
      <c r="A544" s="410"/>
      <c r="B544" s="414"/>
      <c r="C544" s="382"/>
      <c r="D544" s="382"/>
      <c r="E544" s="382"/>
      <c r="F544" s="382"/>
      <c r="G544" s="382"/>
      <c r="H544" s="382"/>
      <c r="I544" s="382"/>
      <c r="J544" s="382"/>
      <c r="K544" s="382"/>
      <c r="L544" s="382"/>
      <c r="M544" s="382"/>
      <c r="N544" s="382"/>
      <c r="O544" s="382"/>
      <c r="P544" s="382"/>
      <c r="Q544" s="382"/>
      <c r="R544" s="382"/>
      <c r="S544" s="382"/>
      <c r="T544" s="382"/>
      <c r="U544" s="382"/>
      <c r="V544" s="383"/>
      <c r="W544" s="387"/>
      <c r="X544" s="387"/>
    </row>
    <row r="545" spans="1:24" ht="47.25" hidden="1" customHeight="1" x14ac:dyDescent="0.25">
      <c r="A545" s="396" t="s">
        <v>712</v>
      </c>
      <c r="B545" s="397" t="s">
        <v>713</v>
      </c>
      <c r="C545" s="398">
        <f>+C547</f>
        <v>0</v>
      </c>
      <c r="D545" s="398">
        <f t="shared" ref="D545:H545" si="589">+D547</f>
        <v>0</v>
      </c>
      <c r="E545" s="398">
        <f t="shared" si="589"/>
        <v>0</v>
      </c>
      <c r="F545" s="398">
        <f t="shared" si="589"/>
        <v>0</v>
      </c>
      <c r="G545" s="398">
        <f t="shared" si="589"/>
        <v>0</v>
      </c>
      <c r="H545" s="398">
        <f t="shared" si="589"/>
        <v>0</v>
      </c>
      <c r="I545" s="398">
        <f>+I547</f>
        <v>0</v>
      </c>
      <c r="J545" s="398">
        <f t="shared" ref="J545:N545" si="590">+J547</f>
        <v>0</v>
      </c>
      <c r="K545" s="398">
        <f t="shared" si="590"/>
        <v>0</v>
      </c>
      <c r="L545" s="398">
        <f t="shared" si="590"/>
        <v>0</v>
      </c>
      <c r="M545" s="398">
        <f t="shared" si="590"/>
        <v>0</v>
      </c>
      <c r="N545" s="398">
        <f t="shared" si="590"/>
        <v>0</v>
      </c>
      <c r="O545" s="429" t="e">
        <f>+N545/H545*100</f>
        <v>#DIV/0!</v>
      </c>
      <c r="P545" s="398">
        <f>+P547</f>
        <v>0</v>
      </c>
      <c r="Q545" s="398">
        <f t="shared" ref="Q545:U545" si="591">+Q547</f>
        <v>0</v>
      </c>
      <c r="R545" s="398">
        <f t="shared" si="591"/>
        <v>0</v>
      </c>
      <c r="S545" s="398">
        <f t="shared" si="591"/>
        <v>0</v>
      </c>
      <c r="T545" s="398">
        <f t="shared" si="591"/>
        <v>0</v>
      </c>
      <c r="U545" s="398">
        <f t="shared" si="591"/>
        <v>0</v>
      </c>
      <c r="V545" s="430" t="e">
        <f>+U545/H545*100</f>
        <v>#DIV/0!</v>
      </c>
      <c r="W545" s="387"/>
      <c r="X545" s="387"/>
    </row>
    <row r="546" spans="1:24" s="395" customFormat="1" ht="15.75" hidden="1" customHeight="1" x14ac:dyDescent="0.25">
      <c r="A546" s="376"/>
      <c r="B546" s="384"/>
      <c r="C546" s="381"/>
      <c r="D546" s="381"/>
      <c r="E546" s="381"/>
      <c r="F546" s="381"/>
      <c r="G546" s="381"/>
      <c r="H546" s="381"/>
      <c r="I546" s="381"/>
      <c r="J546" s="381"/>
      <c r="K546" s="381"/>
      <c r="L546" s="381"/>
      <c r="M546" s="381"/>
      <c r="N546" s="381"/>
      <c r="O546" s="393"/>
      <c r="P546" s="381"/>
      <c r="Q546" s="381"/>
      <c r="R546" s="381"/>
      <c r="S546" s="381"/>
      <c r="T546" s="381"/>
      <c r="U546" s="381"/>
      <c r="V546" s="394"/>
      <c r="W546" s="387"/>
      <c r="X546" s="387"/>
    </row>
    <row r="547" spans="1:24" ht="15.75" hidden="1" customHeight="1" x14ac:dyDescent="0.25">
      <c r="A547" s="419" t="s">
        <v>714</v>
      </c>
      <c r="B547" s="420" t="s">
        <v>304</v>
      </c>
      <c r="C547" s="421">
        <f>+C549+C613</f>
        <v>0</v>
      </c>
      <c r="D547" s="421">
        <f t="shared" ref="D547:H547" si="592">+D549+D613</f>
        <v>0</v>
      </c>
      <c r="E547" s="421">
        <f t="shared" si="592"/>
        <v>0</v>
      </c>
      <c r="F547" s="421">
        <f t="shared" si="592"/>
        <v>0</v>
      </c>
      <c r="G547" s="421">
        <f t="shared" si="592"/>
        <v>0</v>
      </c>
      <c r="H547" s="421">
        <f t="shared" si="592"/>
        <v>0</v>
      </c>
      <c r="I547" s="421">
        <f>+I549+I613</f>
        <v>0</v>
      </c>
      <c r="J547" s="421">
        <f t="shared" ref="J547:N547" si="593">+J549+J613</f>
        <v>0</v>
      </c>
      <c r="K547" s="421">
        <f t="shared" si="593"/>
        <v>0</v>
      </c>
      <c r="L547" s="421">
        <f t="shared" si="593"/>
        <v>0</v>
      </c>
      <c r="M547" s="421">
        <f t="shared" si="593"/>
        <v>0</v>
      </c>
      <c r="N547" s="421">
        <f t="shared" si="593"/>
        <v>0</v>
      </c>
      <c r="O547" s="422" t="e">
        <f>+N547/H547*100</f>
        <v>#DIV/0!</v>
      </c>
      <c r="P547" s="421">
        <f>+P549+P613</f>
        <v>0</v>
      </c>
      <c r="Q547" s="421">
        <f t="shared" ref="Q547:U547" si="594">+Q549+Q613</f>
        <v>0</v>
      </c>
      <c r="R547" s="421">
        <f t="shared" si="594"/>
        <v>0</v>
      </c>
      <c r="S547" s="421">
        <f t="shared" si="594"/>
        <v>0</v>
      </c>
      <c r="T547" s="421">
        <f t="shared" si="594"/>
        <v>0</v>
      </c>
      <c r="U547" s="421">
        <f t="shared" si="594"/>
        <v>0</v>
      </c>
      <c r="V547" s="423" t="e">
        <f t="shared" ref="V547" si="595">+U547/H547*100</f>
        <v>#DIV/0!</v>
      </c>
      <c r="W547" s="387"/>
      <c r="X547" s="387"/>
    </row>
    <row r="548" spans="1:24" s="395" customFormat="1" ht="15.75" hidden="1" customHeight="1" x14ac:dyDescent="0.25">
      <c r="A548" s="426"/>
      <c r="B548" s="427"/>
      <c r="C548" s="393"/>
      <c r="D548" s="393"/>
      <c r="E548" s="393"/>
      <c r="F548" s="393"/>
      <c r="G548" s="393"/>
      <c r="H548" s="393"/>
      <c r="I548" s="393"/>
      <c r="J548" s="393"/>
      <c r="K548" s="393"/>
      <c r="L548" s="393"/>
      <c r="M548" s="393"/>
      <c r="N548" s="393"/>
      <c r="O548" s="393"/>
      <c r="P548" s="393"/>
      <c r="Q548" s="393"/>
      <c r="R548" s="393"/>
      <c r="S548" s="393"/>
      <c r="T548" s="393"/>
      <c r="U548" s="393"/>
      <c r="V548" s="394"/>
      <c r="W548" s="387"/>
      <c r="X548" s="387"/>
    </row>
    <row r="549" spans="1:24" ht="15.75" hidden="1" customHeight="1" x14ac:dyDescent="0.25">
      <c r="A549" s="401" t="s">
        <v>715</v>
      </c>
      <c r="B549" s="402" t="s">
        <v>287</v>
      </c>
      <c r="C549" s="403">
        <f>+C550</f>
        <v>0</v>
      </c>
      <c r="D549" s="403">
        <f t="shared" ref="D549:N549" si="596">+D550</f>
        <v>0</v>
      </c>
      <c r="E549" s="403">
        <f t="shared" si="596"/>
        <v>0</v>
      </c>
      <c r="F549" s="403">
        <f t="shared" si="596"/>
        <v>0</v>
      </c>
      <c r="G549" s="403">
        <f t="shared" si="596"/>
        <v>0</v>
      </c>
      <c r="H549" s="403">
        <f t="shared" si="596"/>
        <v>0</v>
      </c>
      <c r="I549" s="403">
        <f>+I550</f>
        <v>0</v>
      </c>
      <c r="J549" s="403">
        <f t="shared" si="596"/>
        <v>0</v>
      </c>
      <c r="K549" s="403">
        <f t="shared" si="596"/>
        <v>0</v>
      </c>
      <c r="L549" s="403">
        <f t="shared" si="596"/>
        <v>0</v>
      </c>
      <c r="M549" s="403">
        <f t="shared" si="596"/>
        <v>0</v>
      </c>
      <c r="N549" s="403">
        <f t="shared" si="596"/>
        <v>0</v>
      </c>
      <c r="O549" s="382"/>
      <c r="P549" s="403">
        <f>+P550</f>
        <v>0</v>
      </c>
      <c r="Q549" s="403">
        <f t="shared" ref="Q549:U549" si="597">+Q550</f>
        <v>0</v>
      </c>
      <c r="R549" s="403">
        <f t="shared" si="597"/>
        <v>0</v>
      </c>
      <c r="S549" s="403">
        <f t="shared" si="597"/>
        <v>0</v>
      </c>
      <c r="T549" s="403">
        <f t="shared" si="597"/>
        <v>0</v>
      </c>
      <c r="U549" s="403">
        <f t="shared" si="597"/>
        <v>0</v>
      </c>
      <c r="V549" s="386" t="e">
        <f t="shared" ref="V549:V611" si="598">+U549/H549*100</f>
        <v>#DIV/0!</v>
      </c>
      <c r="W549" s="387"/>
      <c r="X549" s="387"/>
    </row>
    <row r="550" spans="1:24" ht="31.5" hidden="1" customHeight="1" x14ac:dyDescent="0.25">
      <c r="A550" s="410" t="s">
        <v>10</v>
      </c>
      <c r="B550" s="411" t="s">
        <v>11</v>
      </c>
      <c r="C550" s="382">
        <f>SUM(C551:C611)</f>
        <v>0</v>
      </c>
      <c r="D550" s="382">
        <f t="shared" ref="D550:H550" si="599">SUM(D551:D611)</f>
        <v>0</v>
      </c>
      <c r="E550" s="382">
        <f t="shared" si="599"/>
        <v>0</v>
      </c>
      <c r="F550" s="382">
        <f t="shared" si="599"/>
        <v>0</v>
      </c>
      <c r="G550" s="382">
        <f t="shared" si="599"/>
        <v>0</v>
      </c>
      <c r="H550" s="382">
        <f t="shared" si="599"/>
        <v>0</v>
      </c>
      <c r="I550" s="382">
        <f>SUM(I551:I611)</f>
        <v>0</v>
      </c>
      <c r="J550" s="382">
        <f t="shared" ref="J550:N550" si="600">SUM(J551:J611)</f>
        <v>0</v>
      </c>
      <c r="K550" s="382">
        <f t="shared" si="600"/>
        <v>0</v>
      </c>
      <c r="L550" s="382">
        <f t="shared" si="600"/>
        <v>0</v>
      </c>
      <c r="M550" s="382">
        <f t="shared" si="600"/>
        <v>0</v>
      </c>
      <c r="N550" s="382">
        <f t="shared" si="600"/>
        <v>0</v>
      </c>
      <c r="O550" s="417" t="e">
        <f>+N550/H550*100</f>
        <v>#DIV/0!</v>
      </c>
      <c r="P550" s="382">
        <f>SUM(P551:P611)</f>
        <v>0</v>
      </c>
      <c r="Q550" s="382">
        <f t="shared" ref="Q550:U550" si="601">SUM(Q551:Q611)</f>
        <v>0</v>
      </c>
      <c r="R550" s="382">
        <f t="shared" si="601"/>
        <v>0</v>
      </c>
      <c r="S550" s="382">
        <f t="shared" si="601"/>
        <v>0</v>
      </c>
      <c r="T550" s="382">
        <f t="shared" si="601"/>
        <v>0</v>
      </c>
      <c r="U550" s="382">
        <f t="shared" si="601"/>
        <v>0</v>
      </c>
      <c r="V550" s="413" t="e">
        <f t="shared" si="598"/>
        <v>#DIV/0!</v>
      </c>
      <c r="W550" s="387"/>
      <c r="X550" s="387"/>
    </row>
    <row r="551" spans="1:24" ht="47.25" hidden="1" customHeight="1" x14ac:dyDescent="0.25">
      <c r="A551" s="410" t="s">
        <v>18</v>
      </c>
      <c r="B551" s="414" t="s">
        <v>323</v>
      </c>
      <c r="C551" s="382"/>
      <c r="D551" s="382"/>
      <c r="E551" s="382"/>
      <c r="F551" s="382"/>
      <c r="G551" s="382"/>
      <c r="H551" s="382">
        <f t="shared" ref="H551:H611" si="602">SUM(C551:G551)</f>
        <v>0</v>
      </c>
      <c r="I551" s="382"/>
      <c r="J551" s="382"/>
      <c r="K551" s="382"/>
      <c r="L551" s="382"/>
      <c r="M551" s="382"/>
      <c r="N551" s="382">
        <f>SUM(I551:M551)</f>
        <v>0</v>
      </c>
      <c r="O551" s="412" t="e">
        <f t="shared" ref="O551:O611" si="603">+N551/H551*100</f>
        <v>#DIV/0!</v>
      </c>
      <c r="P551" s="382">
        <f t="shared" ref="P551:T582" si="604">+C551-I551</f>
        <v>0</v>
      </c>
      <c r="Q551" s="382">
        <f t="shared" si="604"/>
        <v>0</v>
      </c>
      <c r="R551" s="382">
        <f t="shared" si="604"/>
        <v>0</v>
      </c>
      <c r="S551" s="382">
        <f t="shared" si="604"/>
        <v>0</v>
      </c>
      <c r="T551" s="382">
        <f t="shared" si="604"/>
        <v>0</v>
      </c>
      <c r="U551" s="382">
        <f t="shared" ref="U551:U611" si="605">SUM(P551:T551)</f>
        <v>0</v>
      </c>
      <c r="V551" s="413" t="e">
        <f t="shared" si="598"/>
        <v>#DIV/0!</v>
      </c>
      <c r="W551" s="387"/>
      <c r="X551" s="387"/>
    </row>
    <row r="552" spans="1:24" ht="15.75" hidden="1" customHeight="1" x14ac:dyDescent="0.25">
      <c r="A552" s="410" t="s">
        <v>716</v>
      </c>
      <c r="B552" s="415" t="s">
        <v>717</v>
      </c>
      <c r="C552" s="382"/>
      <c r="D552" s="382"/>
      <c r="E552" s="382"/>
      <c r="F552" s="382"/>
      <c r="G552" s="382"/>
      <c r="H552" s="382">
        <f t="shared" si="602"/>
        <v>0</v>
      </c>
      <c r="I552" s="382"/>
      <c r="J552" s="382"/>
      <c r="K552" s="382"/>
      <c r="L552" s="382"/>
      <c r="M552" s="382"/>
      <c r="N552" s="382">
        <f t="shared" ref="N552:N611" si="606">SUM(I552:M552)</f>
        <v>0</v>
      </c>
      <c r="O552" s="412" t="e">
        <f t="shared" si="603"/>
        <v>#DIV/0!</v>
      </c>
      <c r="P552" s="382">
        <f t="shared" si="604"/>
        <v>0</v>
      </c>
      <c r="Q552" s="382">
        <f t="shared" si="604"/>
        <v>0</v>
      </c>
      <c r="R552" s="382">
        <f t="shared" si="604"/>
        <v>0</v>
      </c>
      <c r="S552" s="382">
        <f t="shared" si="604"/>
        <v>0</v>
      </c>
      <c r="T552" s="382">
        <f t="shared" si="604"/>
        <v>0</v>
      </c>
      <c r="U552" s="382">
        <f t="shared" si="605"/>
        <v>0</v>
      </c>
      <c r="V552" s="413" t="e">
        <f t="shared" si="598"/>
        <v>#DIV/0!</v>
      </c>
      <c r="W552" s="387"/>
      <c r="X552" s="387"/>
    </row>
    <row r="553" spans="1:24" ht="15.75" hidden="1" customHeight="1" x14ac:dyDescent="0.25">
      <c r="A553" s="410" t="s">
        <v>718</v>
      </c>
      <c r="B553" s="415" t="s">
        <v>719</v>
      </c>
      <c r="C553" s="382"/>
      <c r="D553" s="382"/>
      <c r="E553" s="382"/>
      <c r="F553" s="382"/>
      <c r="G553" s="382"/>
      <c r="H553" s="382">
        <f t="shared" si="602"/>
        <v>0</v>
      </c>
      <c r="I553" s="382"/>
      <c r="J553" s="382"/>
      <c r="K553" s="382"/>
      <c r="L553" s="382"/>
      <c r="M553" s="382"/>
      <c r="N553" s="382">
        <f t="shared" si="606"/>
        <v>0</v>
      </c>
      <c r="O553" s="412" t="e">
        <f t="shared" si="603"/>
        <v>#DIV/0!</v>
      </c>
      <c r="P553" s="382">
        <f t="shared" si="604"/>
        <v>0</v>
      </c>
      <c r="Q553" s="382">
        <f t="shared" si="604"/>
        <v>0</v>
      </c>
      <c r="R553" s="382">
        <f t="shared" si="604"/>
        <v>0</v>
      </c>
      <c r="S553" s="382">
        <f t="shared" si="604"/>
        <v>0</v>
      </c>
      <c r="T553" s="382">
        <f t="shared" si="604"/>
        <v>0</v>
      </c>
      <c r="U553" s="382">
        <f t="shared" si="605"/>
        <v>0</v>
      </c>
      <c r="V553" s="413" t="e">
        <f t="shared" si="598"/>
        <v>#DIV/0!</v>
      </c>
      <c r="W553" s="387"/>
      <c r="X553" s="387"/>
    </row>
    <row r="554" spans="1:24" ht="31.5" hidden="1" customHeight="1" x14ac:dyDescent="0.25">
      <c r="A554" s="410" t="s">
        <v>420</v>
      </c>
      <c r="B554" s="414" t="s">
        <v>421</v>
      </c>
      <c r="C554" s="382"/>
      <c r="D554" s="382"/>
      <c r="E554" s="382"/>
      <c r="F554" s="382"/>
      <c r="G554" s="382"/>
      <c r="H554" s="382">
        <f t="shared" si="602"/>
        <v>0</v>
      </c>
      <c r="I554" s="382"/>
      <c r="J554" s="382"/>
      <c r="K554" s="382"/>
      <c r="L554" s="382"/>
      <c r="M554" s="382"/>
      <c r="N554" s="382">
        <f t="shared" si="606"/>
        <v>0</v>
      </c>
      <c r="O554" s="412" t="e">
        <f t="shared" si="603"/>
        <v>#DIV/0!</v>
      </c>
      <c r="P554" s="382">
        <f t="shared" si="604"/>
        <v>0</v>
      </c>
      <c r="Q554" s="382">
        <f t="shared" si="604"/>
        <v>0</v>
      </c>
      <c r="R554" s="382">
        <f t="shared" si="604"/>
        <v>0</v>
      </c>
      <c r="S554" s="382">
        <f t="shared" si="604"/>
        <v>0</v>
      </c>
      <c r="T554" s="382">
        <f t="shared" si="604"/>
        <v>0</v>
      </c>
      <c r="U554" s="382">
        <f t="shared" si="605"/>
        <v>0</v>
      </c>
      <c r="V554" s="413" t="e">
        <f t="shared" si="598"/>
        <v>#DIV/0!</v>
      </c>
      <c r="W554" s="387"/>
      <c r="X554" s="387"/>
    </row>
    <row r="555" spans="1:24" ht="15.75" hidden="1" customHeight="1" x14ac:dyDescent="0.25">
      <c r="A555" s="410" t="s">
        <v>720</v>
      </c>
      <c r="B555" s="415" t="s">
        <v>721</v>
      </c>
      <c r="C555" s="382"/>
      <c r="D555" s="382"/>
      <c r="E555" s="382"/>
      <c r="F555" s="382"/>
      <c r="G555" s="382"/>
      <c r="H555" s="382">
        <f t="shared" si="602"/>
        <v>0</v>
      </c>
      <c r="I555" s="382"/>
      <c r="J555" s="382"/>
      <c r="K555" s="382"/>
      <c r="L555" s="382"/>
      <c r="M555" s="382"/>
      <c r="N555" s="382">
        <f t="shared" si="606"/>
        <v>0</v>
      </c>
      <c r="O555" s="412" t="e">
        <f t="shared" si="603"/>
        <v>#DIV/0!</v>
      </c>
      <c r="P555" s="382">
        <f t="shared" si="604"/>
        <v>0</v>
      </c>
      <c r="Q555" s="382">
        <f t="shared" si="604"/>
        <v>0</v>
      </c>
      <c r="R555" s="382">
        <f t="shared" si="604"/>
        <v>0</v>
      </c>
      <c r="S555" s="382">
        <f t="shared" si="604"/>
        <v>0</v>
      </c>
      <c r="T555" s="382">
        <f t="shared" si="604"/>
        <v>0</v>
      </c>
      <c r="U555" s="382">
        <f t="shared" si="605"/>
        <v>0</v>
      </c>
      <c r="V555" s="413" t="e">
        <f t="shared" si="598"/>
        <v>#DIV/0!</v>
      </c>
      <c r="W555" s="387"/>
      <c r="X555" s="387"/>
    </row>
    <row r="556" spans="1:24" ht="31.5" hidden="1" customHeight="1" x14ac:dyDescent="0.25">
      <c r="A556" s="410" t="s">
        <v>577</v>
      </c>
      <c r="B556" s="414" t="s">
        <v>578</v>
      </c>
      <c r="C556" s="382"/>
      <c r="D556" s="382"/>
      <c r="E556" s="382"/>
      <c r="F556" s="382"/>
      <c r="G556" s="382"/>
      <c r="H556" s="382">
        <f t="shared" si="602"/>
        <v>0</v>
      </c>
      <c r="I556" s="382"/>
      <c r="J556" s="382"/>
      <c r="K556" s="382"/>
      <c r="L556" s="382"/>
      <c r="M556" s="382"/>
      <c r="N556" s="382">
        <f t="shared" si="606"/>
        <v>0</v>
      </c>
      <c r="O556" s="412" t="e">
        <f t="shared" si="603"/>
        <v>#DIV/0!</v>
      </c>
      <c r="P556" s="382">
        <f t="shared" si="604"/>
        <v>0</v>
      </c>
      <c r="Q556" s="382">
        <f t="shared" si="604"/>
        <v>0</v>
      </c>
      <c r="R556" s="382">
        <f t="shared" si="604"/>
        <v>0</v>
      </c>
      <c r="S556" s="382">
        <f t="shared" si="604"/>
        <v>0</v>
      </c>
      <c r="T556" s="382">
        <f t="shared" si="604"/>
        <v>0</v>
      </c>
      <c r="U556" s="382">
        <f t="shared" si="605"/>
        <v>0</v>
      </c>
      <c r="V556" s="413" t="e">
        <f t="shared" si="598"/>
        <v>#DIV/0!</v>
      </c>
      <c r="W556" s="387"/>
      <c r="X556" s="387"/>
    </row>
    <row r="557" spans="1:24" ht="31.5" hidden="1" customHeight="1" x14ac:dyDescent="0.25">
      <c r="A557" s="410" t="s">
        <v>579</v>
      </c>
      <c r="B557" s="414" t="s">
        <v>580</v>
      </c>
      <c r="C557" s="382"/>
      <c r="D557" s="382"/>
      <c r="E557" s="382"/>
      <c r="F557" s="382"/>
      <c r="G557" s="382"/>
      <c r="H557" s="382">
        <f t="shared" si="602"/>
        <v>0</v>
      </c>
      <c r="I557" s="382"/>
      <c r="J557" s="382"/>
      <c r="K557" s="382"/>
      <c r="L557" s="382"/>
      <c r="M557" s="382"/>
      <c r="N557" s="382">
        <f t="shared" si="606"/>
        <v>0</v>
      </c>
      <c r="O557" s="412" t="e">
        <f t="shared" si="603"/>
        <v>#DIV/0!</v>
      </c>
      <c r="P557" s="382">
        <f t="shared" si="604"/>
        <v>0</v>
      </c>
      <c r="Q557" s="382">
        <f t="shared" si="604"/>
        <v>0</v>
      </c>
      <c r="R557" s="382">
        <f t="shared" si="604"/>
        <v>0</v>
      </c>
      <c r="S557" s="382">
        <f t="shared" si="604"/>
        <v>0</v>
      </c>
      <c r="T557" s="382">
        <f t="shared" si="604"/>
        <v>0</v>
      </c>
      <c r="U557" s="382">
        <f t="shared" si="605"/>
        <v>0</v>
      </c>
      <c r="V557" s="413" t="e">
        <f t="shared" si="598"/>
        <v>#DIV/0!</v>
      </c>
      <c r="W557" s="387"/>
      <c r="X557" s="387"/>
    </row>
    <row r="558" spans="1:24" ht="15.75" hidden="1" customHeight="1" x14ac:dyDescent="0.25">
      <c r="A558" s="410" t="s">
        <v>722</v>
      </c>
      <c r="B558" s="414" t="s">
        <v>282</v>
      </c>
      <c r="C558" s="382"/>
      <c r="D558" s="382"/>
      <c r="E558" s="382"/>
      <c r="F558" s="382"/>
      <c r="G558" s="382"/>
      <c r="H558" s="382">
        <f t="shared" si="602"/>
        <v>0</v>
      </c>
      <c r="I558" s="382"/>
      <c r="J558" s="382"/>
      <c r="K558" s="382"/>
      <c r="L558" s="382"/>
      <c r="M558" s="382"/>
      <c r="N558" s="382">
        <f t="shared" si="606"/>
        <v>0</v>
      </c>
      <c r="O558" s="412" t="e">
        <f t="shared" si="603"/>
        <v>#DIV/0!</v>
      </c>
      <c r="P558" s="382">
        <f t="shared" si="604"/>
        <v>0</v>
      </c>
      <c r="Q558" s="382">
        <f t="shared" si="604"/>
        <v>0</v>
      </c>
      <c r="R558" s="382">
        <f t="shared" si="604"/>
        <v>0</v>
      </c>
      <c r="S558" s="382">
        <f t="shared" si="604"/>
        <v>0</v>
      </c>
      <c r="T558" s="382">
        <f t="shared" si="604"/>
        <v>0</v>
      </c>
      <c r="U558" s="382">
        <f t="shared" si="605"/>
        <v>0</v>
      </c>
      <c r="V558" s="413" t="e">
        <f t="shared" si="598"/>
        <v>#DIV/0!</v>
      </c>
      <c r="W558" s="387"/>
      <c r="X558" s="387"/>
    </row>
    <row r="559" spans="1:24" ht="15.75" hidden="1" customHeight="1" x14ac:dyDescent="0.25">
      <c r="A559" s="410" t="s">
        <v>22</v>
      </c>
      <c r="B559" s="414" t="s">
        <v>326</v>
      </c>
      <c r="C559" s="382"/>
      <c r="D559" s="382"/>
      <c r="E559" s="382"/>
      <c r="F559" s="382"/>
      <c r="G559" s="382"/>
      <c r="H559" s="382">
        <f t="shared" si="602"/>
        <v>0</v>
      </c>
      <c r="I559" s="382"/>
      <c r="J559" s="382"/>
      <c r="K559" s="382"/>
      <c r="L559" s="382"/>
      <c r="M559" s="382"/>
      <c r="N559" s="382">
        <f t="shared" si="606"/>
        <v>0</v>
      </c>
      <c r="O559" s="412" t="e">
        <f t="shared" si="603"/>
        <v>#DIV/0!</v>
      </c>
      <c r="P559" s="382">
        <f t="shared" si="604"/>
        <v>0</v>
      </c>
      <c r="Q559" s="382">
        <f t="shared" si="604"/>
        <v>0</v>
      </c>
      <c r="R559" s="382">
        <f t="shared" si="604"/>
        <v>0</v>
      </c>
      <c r="S559" s="382">
        <f t="shared" si="604"/>
        <v>0</v>
      </c>
      <c r="T559" s="382">
        <f t="shared" si="604"/>
        <v>0</v>
      </c>
      <c r="U559" s="382">
        <f t="shared" si="605"/>
        <v>0</v>
      </c>
      <c r="V559" s="413" t="e">
        <f t="shared" si="598"/>
        <v>#DIV/0!</v>
      </c>
      <c r="W559" s="387"/>
      <c r="X559" s="387"/>
    </row>
    <row r="560" spans="1:24" ht="15.75" hidden="1" customHeight="1" x14ac:dyDescent="0.25">
      <c r="A560" s="410" t="s">
        <v>581</v>
      </c>
      <c r="B560" s="415" t="s">
        <v>582</v>
      </c>
      <c r="C560" s="382"/>
      <c r="D560" s="382"/>
      <c r="E560" s="382"/>
      <c r="F560" s="382"/>
      <c r="G560" s="382"/>
      <c r="H560" s="382">
        <f t="shared" si="602"/>
        <v>0</v>
      </c>
      <c r="I560" s="382"/>
      <c r="J560" s="382"/>
      <c r="K560" s="382"/>
      <c r="L560" s="382"/>
      <c r="M560" s="382"/>
      <c r="N560" s="382">
        <f t="shared" si="606"/>
        <v>0</v>
      </c>
      <c r="O560" s="412" t="e">
        <f t="shared" si="603"/>
        <v>#DIV/0!</v>
      </c>
      <c r="P560" s="382">
        <f t="shared" si="604"/>
        <v>0</v>
      </c>
      <c r="Q560" s="382">
        <f t="shared" si="604"/>
        <v>0</v>
      </c>
      <c r="R560" s="382">
        <f t="shared" si="604"/>
        <v>0</v>
      </c>
      <c r="S560" s="382">
        <f t="shared" si="604"/>
        <v>0</v>
      </c>
      <c r="T560" s="382">
        <f t="shared" si="604"/>
        <v>0</v>
      </c>
      <c r="U560" s="382">
        <f t="shared" si="605"/>
        <v>0</v>
      </c>
      <c r="V560" s="413" t="e">
        <f t="shared" si="598"/>
        <v>#DIV/0!</v>
      </c>
      <c r="W560" s="387"/>
      <c r="X560" s="387"/>
    </row>
    <row r="561" spans="1:24" ht="31.5" hidden="1" customHeight="1" x14ac:dyDescent="0.25">
      <c r="A561" s="410" t="s">
        <v>13</v>
      </c>
      <c r="B561" s="414" t="s">
        <v>262</v>
      </c>
      <c r="C561" s="382"/>
      <c r="D561" s="382"/>
      <c r="E561" s="382"/>
      <c r="F561" s="382"/>
      <c r="G561" s="382"/>
      <c r="H561" s="382">
        <f t="shared" si="602"/>
        <v>0</v>
      </c>
      <c r="I561" s="382"/>
      <c r="J561" s="382"/>
      <c r="K561" s="382"/>
      <c r="L561" s="382"/>
      <c r="M561" s="382"/>
      <c r="N561" s="382">
        <f t="shared" si="606"/>
        <v>0</v>
      </c>
      <c r="O561" s="412" t="e">
        <f t="shared" si="603"/>
        <v>#DIV/0!</v>
      </c>
      <c r="P561" s="382">
        <f t="shared" si="604"/>
        <v>0</v>
      </c>
      <c r="Q561" s="382">
        <f t="shared" si="604"/>
        <v>0</v>
      </c>
      <c r="R561" s="382">
        <f t="shared" si="604"/>
        <v>0</v>
      </c>
      <c r="S561" s="382">
        <f t="shared" si="604"/>
        <v>0</v>
      </c>
      <c r="T561" s="382">
        <f t="shared" si="604"/>
        <v>0</v>
      </c>
      <c r="U561" s="382">
        <f t="shared" si="605"/>
        <v>0</v>
      </c>
      <c r="V561" s="413" t="e">
        <f t="shared" si="598"/>
        <v>#DIV/0!</v>
      </c>
      <c r="W561" s="387"/>
      <c r="X561" s="387"/>
    </row>
    <row r="562" spans="1:24" ht="31.5" hidden="1" customHeight="1" x14ac:dyDescent="0.25">
      <c r="A562" s="410" t="s">
        <v>723</v>
      </c>
      <c r="B562" s="414" t="s">
        <v>724</v>
      </c>
      <c r="C562" s="382"/>
      <c r="D562" s="382"/>
      <c r="E562" s="382"/>
      <c r="F562" s="382"/>
      <c r="G562" s="382"/>
      <c r="H562" s="382">
        <f t="shared" si="602"/>
        <v>0</v>
      </c>
      <c r="I562" s="382"/>
      <c r="J562" s="382"/>
      <c r="K562" s="382"/>
      <c r="L562" s="382"/>
      <c r="M562" s="382"/>
      <c r="N562" s="382">
        <f t="shared" si="606"/>
        <v>0</v>
      </c>
      <c r="O562" s="412" t="e">
        <f t="shared" si="603"/>
        <v>#DIV/0!</v>
      </c>
      <c r="P562" s="382">
        <f t="shared" si="604"/>
        <v>0</v>
      </c>
      <c r="Q562" s="382">
        <f t="shared" si="604"/>
        <v>0</v>
      </c>
      <c r="R562" s="382">
        <f t="shared" si="604"/>
        <v>0</v>
      </c>
      <c r="S562" s="382">
        <f t="shared" si="604"/>
        <v>0</v>
      </c>
      <c r="T562" s="382">
        <f t="shared" si="604"/>
        <v>0</v>
      </c>
      <c r="U562" s="382">
        <f t="shared" si="605"/>
        <v>0</v>
      </c>
      <c r="V562" s="413" t="e">
        <f t="shared" si="598"/>
        <v>#DIV/0!</v>
      </c>
      <c r="W562" s="387"/>
      <c r="X562" s="387"/>
    </row>
    <row r="563" spans="1:24" ht="31.5" hidden="1" customHeight="1" x14ac:dyDescent="0.25">
      <c r="A563" s="410" t="s">
        <v>725</v>
      </c>
      <c r="B563" s="414" t="s">
        <v>726</v>
      </c>
      <c r="C563" s="382"/>
      <c r="D563" s="382"/>
      <c r="E563" s="382"/>
      <c r="F563" s="382"/>
      <c r="G563" s="382"/>
      <c r="H563" s="382">
        <f t="shared" si="602"/>
        <v>0</v>
      </c>
      <c r="I563" s="382"/>
      <c r="J563" s="382"/>
      <c r="K563" s="382"/>
      <c r="L563" s="382"/>
      <c r="M563" s="382"/>
      <c r="N563" s="382">
        <f t="shared" si="606"/>
        <v>0</v>
      </c>
      <c r="O563" s="412" t="e">
        <f t="shared" si="603"/>
        <v>#DIV/0!</v>
      </c>
      <c r="P563" s="382">
        <f t="shared" si="604"/>
        <v>0</v>
      </c>
      <c r="Q563" s="382">
        <f t="shared" si="604"/>
        <v>0</v>
      </c>
      <c r="R563" s="382">
        <f t="shared" si="604"/>
        <v>0</v>
      </c>
      <c r="S563" s="382">
        <f t="shared" si="604"/>
        <v>0</v>
      </c>
      <c r="T563" s="382">
        <f t="shared" si="604"/>
        <v>0</v>
      </c>
      <c r="U563" s="382">
        <f t="shared" si="605"/>
        <v>0</v>
      </c>
      <c r="V563" s="413" t="e">
        <f t="shared" si="598"/>
        <v>#DIV/0!</v>
      </c>
      <c r="W563" s="387"/>
      <c r="X563" s="387"/>
    </row>
    <row r="564" spans="1:24" ht="31.5" hidden="1" customHeight="1" x14ac:dyDescent="0.25">
      <c r="A564" s="410" t="s">
        <v>727</v>
      </c>
      <c r="B564" s="414" t="s">
        <v>728</v>
      </c>
      <c r="C564" s="382"/>
      <c r="D564" s="382"/>
      <c r="E564" s="382"/>
      <c r="F564" s="382"/>
      <c r="G564" s="382"/>
      <c r="H564" s="382">
        <f t="shared" si="602"/>
        <v>0</v>
      </c>
      <c r="I564" s="382"/>
      <c r="J564" s="382"/>
      <c r="K564" s="382"/>
      <c r="L564" s="382"/>
      <c r="M564" s="382"/>
      <c r="N564" s="382">
        <f t="shared" si="606"/>
        <v>0</v>
      </c>
      <c r="O564" s="412" t="e">
        <f t="shared" si="603"/>
        <v>#DIV/0!</v>
      </c>
      <c r="P564" s="382">
        <f t="shared" si="604"/>
        <v>0</v>
      </c>
      <c r="Q564" s="382">
        <f t="shared" si="604"/>
        <v>0</v>
      </c>
      <c r="R564" s="382">
        <f t="shared" si="604"/>
        <v>0</v>
      </c>
      <c r="S564" s="382">
        <f t="shared" si="604"/>
        <v>0</v>
      </c>
      <c r="T564" s="382">
        <f t="shared" si="604"/>
        <v>0</v>
      </c>
      <c r="U564" s="382">
        <f t="shared" si="605"/>
        <v>0</v>
      </c>
      <c r="V564" s="413" t="e">
        <f t="shared" si="598"/>
        <v>#DIV/0!</v>
      </c>
      <c r="W564" s="387"/>
      <c r="X564" s="387"/>
    </row>
    <row r="565" spans="1:24" ht="15.75" hidden="1" customHeight="1" x14ac:dyDescent="0.25">
      <c r="A565" s="410" t="s">
        <v>729</v>
      </c>
      <c r="B565" s="415" t="s">
        <v>730</v>
      </c>
      <c r="C565" s="382"/>
      <c r="D565" s="382"/>
      <c r="E565" s="382"/>
      <c r="F565" s="382"/>
      <c r="G565" s="382"/>
      <c r="H565" s="382">
        <f t="shared" si="602"/>
        <v>0</v>
      </c>
      <c r="I565" s="382"/>
      <c r="J565" s="382"/>
      <c r="K565" s="382"/>
      <c r="L565" s="382"/>
      <c r="M565" s="382"/>
      <c r="N565" s="382">
        <f t="shared" si="606"/>
        <v>0</v>
      </c>
      <c r="O565" s="412" t="e">
        <f t="shared" si="603"/>
        <v>#DIV/0!</v>
      </c>
      <c r="P565" s="382">
        <f t="shared" si="604"/>
        <v>0</v>
      </c>
      <c r="Q565" s="382">
        <f t="shared" si="604"/>
        <v>0</v>
      </c>
      <c r="R565" s="382">
        <f t="shared" si="604"/>
        <v>0</v>
      </c>
      <c r="S565" s="382">
        <f t="shared" si="604"/>
        <v>0</v>
      </c>
      <c r="T565" s="382">
        <f t="shared" si="604"/>
        <v>0</v>
      </c>
      <c r="U565" s="382">
        <f t="shared" si="605"/>
        <v>0</v>
      </c>
      <c r="V565" s="413" t="e">
        <f t="shared" si="598"/>
        <v>#DIV/0!</v>
      </c>
      <c r="W565" s="387"/>
      <c r="X565" s="387"/>
    </row>
    <row r="566" spans="1:24" ht="31.5" hidden="1" customHeight="1" x14ac:dyDescent="0.25">
      <c r="A566" s="410" t="s">
        <v>327</v>
      </c>
      <c r="B566" s="415" t="s">
        <v>731</v>
      </c>
      <c r="C566" s="382"/>
      <c r="D566" s="382"/>
      <c r="E566" s="382"/>
      <c r="F566" s="382"/>
      <c r="G566" s="382"/>
      <c r="H566" s="382">
        <f t="shared" si="602"/>
        <v>0</v>
      </c>
      <c r="I566" s="382"/>
      <c r="J566" s="382"/>
      <c r="K566" s="382"/>
      <c r="L566" s="382"/>
      <c r="M566" s="382"/>
      <c r="N566" s="382">
        <f t="shared" si="606"/>
        <v>0</v>
      </c>
      <c r="O566" s="412" t="e">
        <f t="shared" si="603"/>
        <v>#DIV/0!</v>
      </c>
      <c r="P566" s="382">
        <f t="shared" si="604"/>
        <v>0</v>
      </c>
      <c r="Q566" s="382">
        <f t="shared" si="604"/>
        <v>0</v>
      </c>
      <c r="R566" s="382">
        <f t="shared" si="604"/>
        <v>0</v>
      </c>
      <c r="S566" s="382">
        <f t="shared" si="604"/>
        <v>0</v>
      </c>
      <c r="T566" s="382">
        <f t="shared" si="604"/>
        <v>0</v>
      </c>
      <c r="U566" s="382">
        <f t="shared" si="605"/>
        <v>0</v>
      </c>
      <c r="V566" s="413" t="e">
        <f t="shared" si="598"/>
        <v>#DIV/0!</v>
      </c>
      <c r="W566" s="387"/>
      <c r="X566" s="387"/>
    </row>
    <row r="567" spans="1:24" ht="15.75" hidden="1" customHeight="1" x14ac:dyDescent="0.25">
      <c r="A567" s="410" t="s">
        <v>732</v>
      </c>
      <c r="B567" s="415" t="s">
        <v>733</v>
      </c>
      <c r="C567" s="382"/>
      <c r="D567" s="382"/>
      <c r="E567" s="382"/>
      <c r="F567" s="382"/>
      <c r="G567" s="382"/>
      <c r="H567" s="382">
        <f t="shared" si="602"/>
        <v>0</v>
      </c>
      <c r="I567" s="382"/>
      <c r="J567" s="382"/>
      <c r="K567" s="382"/>
      <c r="L567" s="382"/>
      <c r="M567" s="382"/>
      <c r="N567" s="382">
        <f t="shared" si="606"/>
        <v>0</v>
      </c>
      <c r="O567" s="412" t="e">
        <f t="shared" si="603"/>
        <v>#DIV/0!</v>
      </c>
      <c r="P567" s="382">
        <f t="shared" si="604"/>
        <v>0</v>
      </c>
      <c r="Q567" s="382">
        <f t="shared" si="604"/>
        <v>0</v>
      </c>
      <c r="R567" s="382">
        <f t="shared" si="604"/>
        <v>0</v>
      </c>
      <c r="S567" s="382">
        <f t="shared" si="604"/>
        <v>0</v>
      </c>
      <c r="T567" s="382">
        <f t="shared" si="604"/>
        <v>0</v>
      </c>
      <c r="U567" s="382">
        <f t="shared" si="605"/>
        <v>0</v>
      </c>
      <c r="V567" s="413" t="e">
        <f t="shared" si="598"/>
        <v>#DIV/0!</v>
      </c>
      <c r="W567" s="387"/>
      <c r="X567" s="387"/>
    </row>
    <row r="568" spans="1:24" ht="31.5" hidden="1" customHeight="1" x14ac:dyDescent="0.25">
      <c r="A568" s="410" t="s">
        <v>331</v>
      </c>
      <c r="B568" s="414" t="s">
        <v>332</v>
      </c>
      <c r="C568" s="382"/>
      <c r="D568" s="382"/>
      <c r="E568" s="382"/>
      <c r="F568" s="382"/>
      <c r="G568" s="382"/>
      <c r="H568" s="382">
        <f t="shared" si="602"/>
        <v>0</v>
      </c>
      <c r="I568" s="382"/>
      <c r="J568" s="382"/>
      <c r="K568" s="382"/>
      <c r="L568" s="382"/>
      <c r="M568" s="382"/>
      <c r="N568" s="382">
        <f t="shared" si="606"/>
        <v>0</v>
      </c>
      <c r="O568" s="412" t="e">
        <f t="shared" si="603"/>
        <v>#DIV/0!</v>
      </c>
      <c r="P568" s="382">
        <f t="shared" si="604"/>
        <v>0</v>
      </c>
      <c r="Q568" s="382">
        <f t="shared" si="604"/>
        <v>0</v>
      </c>
      <c r="R568" s="382">
        <f t="shared" si="604"/>
        <v>0</v>
      </c>
      <c r="S568" s="382">
        <f t="shared" si="604"/>
        <v>0</v>
      </c>
      <c r="T568" s="382">
        <f t="shared" si="604"/>
        <v>0</v>
      </c>
      <c r="U568" s="382">
        <f t="shared" si="605"/>
        <v>0</v>
      </c>
      <c r="V568" s="413" t="e">
        <f t="shared" si="598"/>
        <v>#DIV/0!</v>
      </c>
      <c r="W568" s="387"/>
      <c r="X568" s="387"/>
    </row>
    <row r="569" spans="1:24" ht="31.5" hidden="1" customHeight="1" x14ac:dyDescent="0.25">
      <c r="A569" s="410" t="s">
        <v>71</v>
      </c>
      <c r="B569" s="415" t="s">
        <v>333</v>
      </c>
      <c r="C569" s="382"/>
      <c r="D569" s="382"/>
      <c r="E569" s="382"/>
      <c r="F569" s="382"/>
      <c r="G569" s="382"/>
      <c r="H569" s="382">
        <f t="shared" si="602"/>
        <v>0</v>
      </c>
      <c r="I569" s="382"/>
      <c r="J569" s="382"/>
      <c r="K569" s="382"/>
      <c r="L569" s="382"/>
      <c r="M569" s="382"/>
      <c r="N569" s="382">
        <f t="shared" si="606"/>
        <v>0</v>
      </c>
      <c r="O569" s="412" t="e">
        <f t="shared" si="603"/>
        <v>#DIV/0!</v>
      </c>
      <c r="P569" s="382">
        <f t="shared" si="604"/>
        <v>0</v>
      </c>
      <c r="Q569" s="382">
        <f t="shared" si="604"/>
        <v>0</v>
      </c>
      <c r="R569" s="382">
        <f t="shared" si="604"/>
        <v>0</v>
      </c>
      <c r="S569" s="382">
        <f t="shared" si="604"/>
        <v>0</v>
      </c>
      <c r="T569" s="382">
        <f t="shared" si="604"/>
        <v>0</v>
      </c>
      <c r="U569" s="382">
        <f t="shared" si="605"/>
        <v>0</v>
      </c>
      <c r="V569" s="413" t="e">
        <f t="shared" si="598"/>
        <v>#DIV/0!</v>
      </c>
      <c r="W569" s="387"/>
      <c r="X569" s="387"/>
    </row>
    <row r="570" spans="1:24" ht="15.75" hidden="1" customHeight="1" x14ac:dyDescent="0.25">
      <c r="A570" s="410" t="s">
        <v>472</v>
      </c>
      <c r="B570" s="415" t="s">
        <v>473</v>
      </c>
      <c r="C570" s="382"/>
      <c r="D570" s="382"/>
      <c r="E570" s="382"/>
      <c r="F570" s="382"/>
      <c r="G570" s="382"/>
      <c r="H570" s="382">
        <f t="shared" si="602"/>
        <v>0</v>
      </c>
      <c r="I570" s="382"/>
      <c r="J570" s="382"/>
      <c r="K570" s="382"/>
      <c r="L570" s="382"/>
      <c r="M570" s="382"/>
      <c r="N570" s="382">
        <f t="shared" si="606"/>
        <v>0</v>
      </c>
      <c r="O570" s="412" t="e">
        <f t="shared" si="603"/>
        <v>#DIV/0!</v>
      </c>
      <c r="P570" s="382">
        <f t="shared" si="604"/>
        <v>0</v>
      </c>
      <c r="Q570" s="382">
        <f t="shared" si="604"/>
        <v>0</v>
      </c>
      <c r="R570" s="382">
        <f t="shared" si="604"/>
        <v>0</v>
      </c>
      <c r="S570" s="382">
        <f t="shared" si="604"/>
        <v>0</v>
      </c>
      <c r="T570" s="382">
        <f t="shared" si="604"/>
        <v>0</v>
      </c>
      <c r="U570" s="382">
        <f t="shared" si="605"/>
        <v>0</v>
      </c>
      <c r="V570" s="413" t="e">
        <f t="shared" si="598"/>
        <v>#DIV/0!</v>
      </c>
      <c r="W570" s="387"/>
      <c r="X570" s="387"/>
    </row>
    <row r="571" spans="1:24" ht="31.5" hidden="1" customHeight="1" x14ac:dyDescent="0.25">
      <c r="A571" s="410" t="s">
        <v>43</v>
      </c>
      <c r="B571" s="414" t="s">
        <v>334</v>
      </c>
      <c r="C571" s="382"/>
      <c r="D571" s="382"/>
      <c r="E571" s="382"/>
      <c r="F571" s="382"/>
      <c r="G571" s="382"/>
      <c r="H571" s="382">
        <f t="shared" si="602"/>
        <v>0</v>
      </c>
      <c r="I571" s="382"/>
      <c r="J571" s="382"/>
      <c r="K571" s="382"/>
      <c r="L571" s="382"/>
      <c r="M571" s="382"/>
      <c r="N571" s="382">
        <f t="shared" si="606"/>
        <v>0</v>
      </c>
      <c r="O571" s="412" t="e">
        <f t="shared" si="603"/>
        <v>#DIV/0!</v>
      </c>
      <c r="P571" s="382">
        <f t="shared" si="604"/>
        <v>0</v>
      </c>
      <c r="Q571" s="382">
        <f t="shared" si="604"/>
        <v>0</v>
      </c>
      <c r="R571" s="382">
        <f t="shared" si="604"/>
        <v>0</v>
      </c>
      <c r="S571" s="382">
        <f t="shared" si="604"/>
        <v>0</v>
      </c>
      <c r="T571" s="382">
        <f t="shared" si="604"/>
        <v>0</v>
      </c>
      <c r="U571" s="382">
        <f t="shared" si="605"/>
        <v>0</v>
      </c>
      <c r="V571" s="413" t="e">
        <f t="shared" si="598"/>
        <v>#DIV/0!</v>
      </c>
      <c r="W571" s="387"/>
      <c r="X571" s="387"/>
    </row>
    <row r="572" spans="1:24" ht="21.75" hidden="1" customHeight="1" x14ac:dyDescent="0.25">
      <c r="A572" s="410" t="s">
        <v>665</v>
      </c>
      <c r="B572" s="424" t="s">
        <v>666</v>
      </c>
      <c r="C572" s="382"/>
      <c r="D572" s="382"/>
      <c r="E572" s="382"/>
      <c r="F572" s="382"/>
      <c r="G572" s="382"/>
      <c r="H572" s="382">
        <f t="shared" si="602"/>
        <v>0</v>
      </c>
      <c r="I572" s="382"/>
      <c r="J572" s="382"/>
      <c r="K572" s="382"/>
      <c r="L572" s="382"/>
      <c r="M572" s="382"/>
      <c r="N572" s="382">
        <f t="shared" si="606"/>
        <v>0</v>
      </c>
      <c r="O572" s="412" t="e">
        <f t="shared" si="603"/>
        <v>#DIV/0!</v>
      </c>
      <c r="P572" s="382">
        <f t="shared" si="604"/>
        <v>0</v>
      </c>
      <c r="Q572" s="382">
        <f t="shared" si="604"/>
        <v>0</v>
      </c>
      <c r="R572" s="382">
        <f t="shared" si="604"/>
        <v>0</v>
      </c>
      <c r="S572" s="382">
        <f t="shared" si="604"/>
        <v>0</v>
      </c>
      <c r="T572" s="382">
        <f t="shared" si="604"/>
        <v>0</v>
      </c>
      <c r="U572" s="382">
        <f t="shared" si="605"/>
        <v>0</v>
      </c>
      <c r="V572" s="413" t="e">
        <f t="shared" si="598"/>
        <v>#DIV/0!</v>
      </c>
      <c r="W572" s="387"/>
      <c r="X572" s="387"/>
    </row>
    <row r="573" spans="1:24" ht="22.5" hidden="1" customHeight="1" x14ac:dyDescent="0.25">
      <c r="A573" s="410" t="s">
        <v>646</v>
      </c>
      <c r="B573" s="424" t="s">
        <v>647</v>
      </c>
      <c r="C573" s="382"/>
      <c r="D573" s="382"/>
      <c r="E573" s="382"/>
      <c r="F573" s="382"/>
      <c r="G573" s="382"/>
      <c r="H573" s="382">
        <f t="shared" si="602"/>
        <v>0</v>
      </c>
      <c r="I573" s="382"/>
      <c r="J573" s="382"/>
      <c r="K573" s="382"/>
      <c r="L573" s="382"/>
      <c r="M573" s="382"/>
      <c r="N573" s="382">
        <f t="shared" si="606"/>
        <v>0</v>
      </c>
      <c r="O573" s="412" t="e">
        <f t="shared" si="603"/>
        <v>#DIV/0!</v>
      </c>
      <c r="P573" s="382">
        <f t="shared" si="604"/>
        <v>0</v>
      </c>
      <c r="Q573" s="382">
        <f t="shared" si="604"/>
        <v>0</v>
      </c>
      <c r="R573" s="382">
        <f t="shared" si="604"/>
        <v>0</v>
      </c>
      <c r="S573" s="382">
        <f t="shared" si="604"/>
        <v>0</v>
      </c>
      <c r="T573" s="382">
        <f t="shared" si="604"/>
        <v>0</v>
      </c>
      <c r="U573" s="382">
        <f t="shared" si="605"/>
        <v>0</v>
      </c>
      <c r="V573" s="413" t="e">
        <f t="shared" si="598"/>
        <v>#DIV/0!</v>
      </c>
      <c r="W573" s="387"/>
      <c r="X573" s="387"/>
    </row>
    <row r="574" spans="1:24" ht="31.5" hidden="1" customHeight="1" x14ac:dyDescent="0.25">
      <c r="A574" s="410" t="s">
        <v>710</v>
      </c>
      <c r="B574" s="414" t="s">
        <v>711</v>
      </c>
      <c r="C574" s="382"/>
      <c r="D574" s="382"/>
      <c r="E574" s="382"/>
      <c r="F574" s="382"/>
      <c r="G574" s="382"/>
      <c r="H574" s="382">
        <f t="shared" si="602"/>
        <v>0</v>
      </c>
      <c r="I574" s="382"/>
      <c r="J574" s="382"/>
      <c r="K574" s="382"/>
      <c r="L574" s="382"/>
      <c r="M574" s="382"/>
      <c r="N574" s="382">
        <f t="shared" si="606"/>
        <v>0</v>
      </c>
      <c r="O574" s="412" t="e">
        <f t="shared" si="603"/>
        <v>#DIV/0!</v>
      </c>
      <c r="P574" s="382">
        <f t="shared" si="604"/>
        <v>0</v>
      </c>
      <c r="Q574" s="382">
        <f t="shared" si="604"/>
        <v>0</v>
      </c>
      <c r="R574" s="382">
        <f t="shared" si="604"/>
        <v>0</v>
      </c>
      <c r="S574" s="382">
        <f t="shared" si="604"/>
        <v>0</v>
      </c>
      <c r="T574" s="382">
        <f t="shared" si="604"/>
        <v>0</v>
      </c>
      <c r="U574" s="382">
        <f t="shared" si="605"/>
        <v>0</v>
      </c>
      <c r="V574" s="413" t="e">
        <f t="shared" si="598"/>
        <v>#DIV/0!</v>
      </c>
      <c r="W574" s="387"/>
      <c r="X574" s="387"/>
    </row>
    <row r="575" spans="1:24" ht="15.75" hidden="1" customHeight="1" x14ac:dyDescent="0.25">
      <c r="A575" s="410" t="s">
        <v>335</v>
      </c>
      <c r="B575" s="414" t="s">
        <v>103</v>
      </c>
      <c r="C575" s="382"/>
      <c r="D575" s="382"/>
      <c r="E575" s="382"/>
      <c r="F575" s="382"/>
      <c r="G575" s="382"/>
      <c r="H575" s="382">
        <f t="shared" si="602"/>
        <v>0</v>
      </c>
      <c r="I575" s="382"/>
      <c r="J575" s="382"/>
      <c r="K575" s="382"/>
      <c r="L575" s="382"/>
      <c r="M575" s="382"/>
      <c r="N575" s="382">
        <f t="shared" si="606"/>
        <v>0</v>
      </c>
      <c r="O575" s="412" t="e">
        <f t="shared" si="603"/>
        <v>#DIV/0!</v>
      </c>
      <c r="P575" s="382">
        <f t="shared" si="604"/>
        <v>0</v>
      </c>
      <c r="Q575" s="382">
        <f t="shared" si="604"/>
        <v>0</v>
      </c>
      <c r="R575" s="382">
        <f t="shared" si="604"/>
        <v>0</v>
      </c>
      <c r="S575" s="382">
        <f t="shared" si="604"/>
        <v>0</v>
      </c>
      <c r="T575" s="382">
        <f t="shared" si="604"/>
        <v>0</v>
      </c>
      <c r="U575" s="382">
        <f t="shared" si="605"/>
        <v>0</v>
      </c>
      <c r="V575" s="413" t="e">
        <f t="shared" si="598"/>
        <v>#DIV/0!</v>
      </c>
      <c r="W575" s="387"/>
      <c r="X575" s="387"/>
    </row>
    <row r="576" spans="1:24" ht="31.5" hidden="1" customHeight="1" x14ac:dyDescent="0.25">
      <c r="A576" s="410" t="s">
        <v>734</v>
      </c>
      <c r="B576" s="415" t="s">
        <v>735</v>
      </c>
      <c r="C576" s="382"/>
      <c r="D576" s="382"/>
      <c r="E576" s="382"/>
      <c r="F576" s="382"/>
      <c r="G576" s="382"/>
      <c r="H576" s="382">
        <f t="shared" si="602"/>
        <v>0</v>
      </c>
      <c r="I576" s="382"/>
      <c r="J576" s="382"/>
      <c r="K576" s="382"/>
      <c r="L576" s="382"/>
      <c r="M576" s="382"/>
      <c r="N576" s="382">
        <f t="shared" si="606"/>
        <v>0</v>
      </c>
      <c r="O576" s="412" t="e">
        <f t="shared" si="603"/>
        <v>#DIV/0!</v>
      </c>
      <c r="P576" s="382">
        <f t="shared" si="604"/>
        <v>0</v>
      </c>
      <c r="Q576" s="382">
        <f t="shared" si="604"/>
        <v>0</v>
      </c>
      <c r="R576" s="382">
        <f t="shared" si="604"/>
        <v>0</v>
      </c>
      <c r="S576" s="382">
        <f t="shared" si="604"/>
        <v>0</v>
      </c>
      <c r="T576" s="382">
        <f t="shared" si="604"/>
        <v>0</v>
      </c>
      <c r="U576" s="382">
        <f t="shared" si="605"/>
        <v>0</v>
      </c>
      <c r="V576" s="413" t="e">
        <f t="shared" si="598"/>
        <v>#DIV/0!</v>
      </c>
      <c r="W576" s="387"/>
      <c r="X576" s="387"/>
    </row>
    <row r="577" spans="1:24" ht="31.5" hidden="1" customHeight="1" x14ac:dyDescent="0.25">
      <c r="A577" s="410" t="s">
        <v>736</v>
      </c>
      <c r="B577" s="415" t="s">
        <v>737</v>
      </c>
      <c r="C577" s="382"/>
      <c r="D577" s="382"/>
      <c r="E577" s="382"/>
      <c r="F577" s="382"/>
      <c r="G577" s="382"/>
      <c r="H577" s="382">
        <f t="shared" si="602"/>
        <v>0</v>
      </c>
      <c r="I577" s="382"/>
      <c r="J577" s="382"/>
      <c r="K577" s="382"/>
      <c r="L577" s="382"/>
      <c r="M577" s="382"/>
      <c r="N577" s="382">
        <f t="shared" si="606"/>
        <v>0</v>
      </c>
      <c r="O577" s="412" t="e">
        <f t="shared" si="603"/>
        <v>#DIV/0!</v>
      </c>
      <c r="P577" s="382">
        <f t="shared" si="604"/>
        <v>0</v>
      </c>
      <c r="Q577" s="382">
        <f t="shared" si="604"/>
        <v>0</v>
      </c>
      <c r="R577" s="382">
        <f t="shared" si="604"/>
        <v>0</v>
      </c>
      <c r="S577" s="382">
        <f t="shared" si="604"/>
        <v>0</v>
      </c>
      <c r="T577" s="382">
        <f t="shared" si="604"/>
        <v>0</v>
      </c>
      <c r="U577" s="382">
        <f t="shared" si="605"/>
        <v>0</v>
      </c>
      <c r="V577" s="413" t="e">
        <f t="shared" si="598"/>
        <v>#DIV/0!</v>
      </c>
      <c r="W577" s="387"/>
      <c r="X577" s="387"/>
    </row>
    <row r="578" spans="1:24" ht="15.75" hidden="1" customHeight="1" x14ac:dyDescent="0.25">
      <c r="A578" s="410" t="s">
        <v>50</v>
      </c>
      <c r="B578" s="415" t="s">
        <v>97</v>
      </c>
      <c r="C578" s="382"/>
      <c r="D578" s="382"/>
      <c r="E578" s="382"/>
      <c r="F578" s="382"/>
      <c r="G578" s="382"/>
      <c r="H578" s="382">
        <f t="shared" si="602"/>
        <v>0</v>
      </c>
      <c r="I578" s="382"/>
      <c r="J578" s="382"/>
      <c r="K578" s="382"/>
      <c r="L578" s="382"/>
      <c r="M578" s="382"/>
      <c r="N578" s="382">
        <f t="shared" si="606"/>
        <v>0</v>
      </c>
      <c r="O578" s="412" t="e">
        <f t="shared" si="603"/>
        <v>#DIV/0!</v>
      </c>
      <c r="P578" s="382">
        <f t="shared" si="604"/>
        <v>0</v>
      </c>
      <c r="Q578" s="382">
        <f t="shared" si="604"/>
        <v>0</v>
      </c>
      <c r="R578" s="382">
        <f t="shared" si="604"/>
        <v>0</v>
      </c>
      <c r="S578" s="382">
        <f t="shared" si="604"/>
        <v>0</v>
      </c>
      <c r="T578" s="382">
        <f t="shared" si="604"/>
        <v>0</v>
      </c>
      <c r="U578" s="382">
        <f t="shared" si="605"/>
        <v>0</v>
      </c>
      <c r="V578" s="413" t="e">
        <f t="shared" si="598"/>
        <v>#DIV/0!</v>
      </c>
      <c r="W578" s="387"/>
      <c r="X578" s="387"/>
    </row>
    <row r="579" spans="1:24" ht="15.75" hidden="1" customHeight="1" x14ac:dyDescent="0.25">
      <c r="A579" s="410" t="s">
        <v>738</v>
      </c>
      <c r="B579" s="415" t="s">
        <v>739</v>
      </c>
      <c r="C579" s="382"/>
      <c r="D579" s="382"/>
      <c r="E579" s="382"/>
      <c r="F579" s="382"/>
      <c r="G579" s="382"/>
      <c r="H579" s="382">
        <f t="shared" si="602"/>
        <v>0</v>
      </c>
      <c r="I579" s="382"/>
      <c r="J579" s="382"/>
      <c r="K579" s="382"/>
      <c r="L579" s="382"/>
      <c r="M579" s="382"/>
      <c r="N579" s="382">
        <f t="shared" si="606"/>
        <v>0</v>
      </c>
      <c r="O579" s="412" t="e">
        <f t="shared" si="603"/>
        <v>#DIV/0!</v>
      </c>
      <c r="P579" s="382">
        <f t="shared" si="604"/>
        <v>0</v>
      </c>
      <c r="Q579" s="382">
        <f t="shared" si="604"/>
        <v>0</v>
      </c>
      <c r="R579" s="382">
        <f t="shared" si="604"/>
        <v>0</v>
      </c>
      <c r="S579" s="382">
        <f t="shared" si="604"/>
        <v>0</v>
      </c>
      <c r="T579" s="382">
        <f t="shared" si="604"/>
        <v>0</v>
      </c>
      <c r="U579" s="382">
        <f t="shared" si="605"/>
        <v>0</v>
      </c>
      <c r="V579" s="413" t="e">
        <f t="shared" si="598"/>
        <v>#DIV/0!</v>
      </c>
      <c r="W579" s="387"/>
      <c r="X579" s="387"/>
    </row>
    <row r="580" spans="1:24" ht="15.75" hidden="1" customHeight="1" x14ac:dyDescent="0.25">
      <c r="A580" s="410" t="s">
        <v>740</v>
      </c>
      <c r="B580" s="415" t="s">
        <v>741</v>
      </c>
      <c r="C580" s="382"/>
      <c r="D580" s="382"/>
      <c r="E580" s="382"/>
      <c r="F580" s="382"/>
      <c r="G580" s="382"/>
      <c r="H580" s="382">
        <f t="shared" si="602"/>
        <v>0</v>
      </c>
      <c r="I580" s="382"/>
      <c r="J580" s="382"/>
      <c r="K580" s="382"/>
      <c r="L580" s="382"/>
      <c r="M580" s="382"/>
      <c r="N580" s="382">
        <f t="shared" si="606"/>
        <v>0</v>
      </c>
      <c r="O580" s="412" t="e">
        <f t="shared" si="603"/>
        <v>#DIV/0!</v>
      </c>
      <c r="P580" s="382">
        <f t="shared" si="604"/>
        <v>0</v>
      </c>
      <c r="Q580" s="382">
        <f t="shared" si="604"/>
        <v>0</v>
      </c>
      <c r="R580" s="382">
        <f t="shared" si="604"/>
        <v>0</v>
      </c>
      <c r="S580" s="382">
        <f t="shared" si="604"/>
        <v>0</v>
      </c>
      <c r="T580" s="382">
        <f t="shared" si="604"/>
        <v>0</v>
      </c>
      <c r="U580" s="382">
        <f t="shared" si="605"/>
        <v>0</v>
      </c>
      <c r="V580" s="413" t="e">
        <f t="shared" si="598"/>
        <v>#DIV/0!</v>
      </c>
      <c r="W580" s="387"/>
      <c r="X580" s="387"/>
    </row>
    <row r="581" spans="1:24" ht="15.75" hidden="1" customHeight="1" x14ac:dyDescent="0.25">
      <c r="A581" s="410" t="s">
        <v>51</v>
      </c>
      <c r="B581" s="414" t="s">
        <v>107</v>
      </c>
      <c r="C581" s="382"/>
      <c r="D581" s="382"/>
      <c r="E581" s="382"/>
      <c r="F581" s="382"/>
      <c r="G581" s="382"/>
      <c r="H581" s="382">
        <f t="shared" si="602"/>
        <v>0</v>
      </c>
      <c r="I581" s="382"/>
      <c r="J581" s="382"/>
      <c r="K581" s="382"/>
      <c r="L581" s="382"/>
      <c r="M581" s="382"/>
      <c r="N581" s="382">
        <f t="shared" si="606"/>
        <v>0</v>
      </c>
      <c r="O581" s="412" t="e">
        <f t="shared" si="603"/>
        <v>#DIV/0!</v>
      </c>
      <c r="P581" s="382">
        <f t="shared" si="604"/>
        <v>0</v>
      </c>
      <c r="Q581" s="382">
        <f t="shared" si="604"/>
        <v>0</v>
      </c>
      <c r="R581" s="382">
        <f t="shared" si="604"/>
        <v>0</v>
      </c>
      <c r="S581" s="382">
        <f t="shared" si="604"/>
        <v>0</v>
      </c>
      <c r="T581" s="382">
        <f t="shared" si="604"/>
        <v>0</v>
      </c>
      <c r="U581" s="382">
        <f t="shared" si="605"/>
        <v>0</v>
      </c>
      <c r="V581" s="413" t="e">
        <f t="shared" si="598"/>
        <v>#DIV/0!</v>
      </c>
      <c r="W581" s="387"/>
      <c r="X581" s="387"/>
    </row>
    <row r="582" spans="1:24" ht="20.25" hidden="1" customHeight="1" x14ac:dyDescent="0.25">
      <c r="A582" s="410" t="s">
        <v>742</v>
      </c>
      <c r="B582" s="414" t="s">
        <v>743</v>
      </c>
      <c r="C582" s="382"/>
      <c r="D582" s="382"/>
      <c r="E582" s="382"/>
      <c r="F582" s="382"/>
      <c r="G582" s="382"/>
      <c r="H582" s="382">
        <f t="shared" si="602"/>
        <v>0</v>
      </c>
      <c r="I582" s="382"/>
      <c r="J582" s="382"/>
      <c r="K582" s="382"/>
      <c r="L582" s="382"/>
      <c r="M582" s="382"/>
      <c r="N582" s="382">
        <f t="shared" si="606"/>
        <v>0</v>
      </c>
      <c r="O582" s="412" t="e">
        <f t="shared" si="603"/>
        <v>#DIV/0!</v>
      </c>
      <c r="P582" s="382">
        <f t="shared" si="604"/>
        <v>0</v>
      </c>
      <c r="Q582" s="382">
        <f t="shared" si="604"/>
        <v>0</v>
      </c>
      <c r="R582" s="382">
        <f t="shared" si="604"/>
        <v>0</v>
      </c>
      <c r="S582" s="382">
        <f t="shared" si="604"/>
        <v>0</v>
      </c>
      <c r="T582" s="382">
        <f t="shared" si="604"/>
        <v>0</v>
      </c>
      <c r="U582" s="382">
        <f t="shared" si="605"/>
        <v>0</v>
      </c>
      <c r="V582" s="413" t="e">
        <f t="shared" si="598"/>
        <v>#DIV/0!</v>
      </c>
      <c r="W582" s="387"/>
      <c r="X582" s="387"/>
    </row>
    <row r="583" spans="1:24" ht="15.75" hidden="1" customHeight="1" x14ac:dyDescent="0.25">
      <c r="A583" s="410" t="s">
        <v>15</v>
      </c>
      <c r="B583" s="415" t="s">
        <v>105</v>
      </c>
      <c r="C583" s="382"/>
      <c r="D583" s="382"/>
      <c r="E583" s="382"/>
      <c r="F583" s="382"/>
      <c r="G583" s="382"/>
      <c r="H583" s="382">
        <f t="shared" si="602"/>
        <v>0</v>
      </c>
      <c r="I583" s="382"/>
      <c r="J583" s="382"/>
      <c r="K583" s="382"/>
      <c r="L583" s="382"/>
      <c r="M583" s="382"/>
      <c r="N583" s="382">
        <f t="shared" si="606"/>
        <v>0</v>
      </c>
      <c r="O583" s="412" t="e">
        <f t="shared" si="603"/>
        <v>#DIV/0!</v>
      </c>
      <c r="P583" s="382">
        <f t="shared" ref="P583:T611" si="607">+C583-I583</f>
        <v>0</v>
      </c>
      <c r="Q583" s="382">
        <f t="shared" si="607"/>
        <v>0</v>
      </c>
      <c r="R583" s="382">
        <f t="shared" si="607"/>
        <v>0</v>
      </c>
      <c r="S583" s="382">
        <f t="shared" si="607"/>
        <v>0</v>
      </c>
      <c r="T583" s="382">
        <f t="shared" si="607"/>
        <v>0</v>
      </c>
      <c r="U583" s="382">
        <f t="shared" si="605"/>
        <v>0</v>
      </c>
      <c r="V583" s="413" t="e">
        <f t="shared" si="598"/>
        <v>#DIV/0!</v>
      </c>
      <c r="W583" s="387"/>
      <c r="X583" s="387"/>
    </row>
    <row r="584" spans="1:24" ht="21" hidden="1" customHeight="1" x14ac:dyDescent="0.25">
      <c r="A584" s="410" t="s">
        <v>744</v>
      </c>
      <c r="B584" s="414" t="s">
        <v>745</v>
      </c>
      <c r="C584" s="382"/>
      <c r="D584" s="382"/>
      <c r="E584" s="382"/>
      <c r="F584" s="382"/>
      <c r="G584" s="382"/>
      <c r="H584" s="382">
        <f t="shared" si="602"/>
        <v>0</v>
      </c>
      <c r="I584" s="382"/>
      <c r="J584" s="382"/>
      <c r="K584" s="382"/>
      <c r="L584" s="382"/>
      <c r="M584" s="382"/>
      <c r="N584" s="382">
        <f t="shared" si="606"/>
        <v>0</v>
      </c>
      <c r="O584" s="412" t="e">
        <f t="shared" si="603"/>
        <v>#DIV/0!</v>
      </c>
      <c r="P584" s="382">
        <f t="shared" si="607"/>
        <v>0</v>
      </c>
      <c r="Q584" s="382">
        <f t="shared" si="607"/>
        <v>0</v>
      </c>
      <c r="R584" s="382">
        <f t="shared" si="607"/>
        <v>0</v>
      </c>
      <c r="S584" s="382">
        <f t="shared" si="607"/>
        <v>0</v>
      </c>
      <c r="T584" s="382">
        <f t="shared" si="607"/>
        <v>0</v>
      </c>
      <c r="U584" s="382">
        <f t="shared" si="605"/>
        <v>0</v>
      </c>
      <c r="V584" s="413" t="e">
        <f t="shared" si="598"/>
        <v>#DIV/0!</v>
      </c>
      <c r="W584" s="387"/>
      <c r="X584" s="387"/>
    </row>
    <row r="585" spans="1:24" ht="15.75" hidden="1" customHeight="1" x14ac:dyDescent="0.25">
      <c r="A585" s="410" t="s">
        <v>509</v>
      </c>
      <c r="B585" s="415" t="s">
        <v>510</v>
      </c>
      <c r="C585" s="382"/>
      <c r="D585" s="382"/>
      <c r="E585" s="382"/>
      <c r="F585" s="382"/>
      <c r="G585" s="382"/>
      <c r="H585" s="382">
        <f t="shared" si="602"/>
        <v>0</v>
      </c>
      <c r="I585" s="382"/>
      <c r="J585" s="382"/>
      <c r="K585" s="382"/>
      <c r="L585" s="382"/>
      <c r="M585" s="382"/>
      <c r="N585" s="382">
        <f t="shared" si="606"/>
        <v>0</v>
      </c>
      <c r="O585" s="412" t="e">
        <f t="shared" si="603"/>
        <v>#DIV/0!</v>
      </c>
      <c r="P585" s="382">
        <f t="shared" si="607"/>
        <v>0</v>
      </c>
      <c r="Q585" s="382">
        <f t="shared" si="607"/>
        <v>0</v>
      </c>
      <c r="R585" s="382">
        <f t="shared" si="607"/>
        <v>0</v>
      </c>
      <c r="S585" s="382">
        <f t="shared" si="607"/>
        <v>0</v>
      </c>
      <c r="T585" s="382">
        <f t="shared" si="607"/>
        <v>0</v>
      </c>
      <c r="U585" s="382">
        <f t="shared" si="605"/>
        <v>0</v>
      </c>
      <c r="V585" s="413" t="e">
        <f t="shared" si="598"/>
        <v>#DIV/0!</v>
      </c>
      <c r="W585" s="387"/>
      <c r="X585" s="387"/>
    </row>
    <row r="586" spans="1:24" ht="15.75" hidden="1" customHeight="1" x14ac:dyDescent="0.25">
      <c r="A586" s="410" t="s">
        <v>648</v>
      </c>
      <c r="B586" s="414" t="s">
        <v>649</v>
      </c>
      <c r="C586" s="382"/>
      <c r="D586" s="382"/>
      <c r="E586" s="382"/>
      <c r="F586" s="382"/>
      <c r="G586" s="382"/>
      <c r="H586" s="382">
        <f t="shared" si="602"/>
        <v>0</v>
      </c>
      <c r="I586" s="382"/>
      <c r="J586" s="382"/>
      <c r="K586" s="382"/>
      <c r="L586" s="382"/>
      <c r="M586" s="382"/>
      <c r="N586" s="382">
        <f t="shared" si="606"/>
        <v>0</v>
      </c>
      <c r="O586" s="412" t="e">
        <f t="shared" si="603"/>
        <v>#DIV/0!</v>
      </c>
      <c r="P586" s="382">
        <f t="shared" si="607"/>
        <v>0</v>
      </c>
      <c r="Q586" s="382">
        <f t="shared" si="607"/>
        <v>0</v>
      </c>
      <c r="R586" s="382">
        <f t="shared" si="607"/>
        <v>0</v>
      </c>
      <c r="S586" s="382">
        <f t="shared" si="607"/>
        <v>0</v>
      </c>
      <c r="T586" s="382">
        <f t="shared" si="607"/>
        <v>0</v>
      </c>
      <c r="U586" s="382">
        <f t="shared" si="605"/>
        <v>0</v>
      </c>
      <c r="V586" s="413" t="e">
        <f t="shared" si="598"/>
        <v>#DIV/0!</v>
      </c>
      <c r="W586" s="387"/>
      <c r="X586" s="387"/>
    </row>
    <row r="587" spans="1:24" ht="15.75" hidden="1" customHeight="1" x14ac:dyDescent="0.25">
      <c r="A587" s="410" t="s">
        <v>650</v>
      </c>
      <c r="B587" s="415" t="s">
        <v>651</v>
      </c>
      <c r="C587" s="382"/>
      <c r="D587" s="382"/>
      <c r="E587" s="382"/>
      <c r="F587" s="382"/>
      <c r="G587" s="382"/>
      <c r="H587" s="382">
        <f t="shared" si="602"/>
        <v>0</v>
      </c>
      <c r="I587" s="382"/>
      <c r="J587" s="382"/>
      <c r="K587" s="382"/>
      <c r="L587" s="382"/>
      <c r="M587" s="382"/>
      <c r="N587" s="382">
        <f t="shared" si="606"/>
        <v>0</v>
      </c>
      <c r="O587" s="412" t="e">
        <f t="shared" si="603"/>
        <v>#DIV/0!</v>
      </c>
      <c r="P587" s="382">
        <f t="shared" si="607"/>
        <v>0</v>
      </c>
      <c r="Q587" s="382">
        <f t="shared" si="607"/>
        <v>0</v>
      </c>
      <c r="R587" s="382">
        <f t="shared" si="607"/>
        <v>0</v>
      </c>
      <c r="S587" s="382">
        <f t="shared" si="607"/>
        <v>0</v>
      </c>
      <c r="T587" s="382">
        <f t="shared" si="607"/>
        <v>0</v>
      </c>
      <c r="U587" s="382">
        <f t="shared" si="605"/>
        <v>0</v>
      </c>
      <c r="V587" s="413" t="e">
        <f t="shared" si="598"/>
        <v>#DIV/0!</v>
      </c>
      <c r="W587" s="387"/>
      <c r="X587" s="387"/>
    </row>
    <row r="588" spans="1:24" ht="15.75" hidden="1" customHeight="1" x14ac:dyDescent="0.25">
      <c r="A588" s="410" t="s">
        <v>14</v>
      </c>
      <c r="B588" s="415" t="s">
        <v>336</v>
      </c>
      <c r="C588" s="382"/>
      <c r="D588" s="382"/>
      <c r="E588" s="382"/>
      <c r="F588" s="382"/>
      <c r="G588" s="382"/>
      <c r="H588" s="382">
        <f t="shared" si="602"/>
        <v>0</v>
      </c>
      <c r="I588" s="382"/>
      <c r="J588" s="382"/>
      <c r="K588" s="382"/>
      <c r="L588" s="382"/>
      <c r="M588" s="382"/>
      <c r="N588" s="382">
        <f t="shared" si="606"/>
        <v>0</v>
      </c>
      <c r="O588" s="412" t="e">
        <f t="shared" si="603"/>
        <v>#DIV/0!</v>
      </c>
      <c r="P588" s="382">
        <f t="shared" si="607"/>
        <v>0</v>
      </c>
      <c r="Q588" s="382">
        <f t="shared" si="607"/>
        <v>0</v>
      </c>
      <c r="R588" s="382">
        <f t="shared" si="607"/>
        <v>0</v>
      </c>
      <c r="S588" s="382">
        <f t="shared" si="607"/>
        <v>0</v>
      </c>
      <c r="T588" s="382">
        <f t="shared" si="607"/>
        <v>0</v>
      </c>
      <c r="U588" s="382">
        <f t="shared" si="605"/>
        <v>0</v>
      </c>
      <c r="V588" s="413" t="e">
        <f t="shared" si="598"/>
        <v>#DIV/0!</v>
      </c>
      <c r="W588" s="387"/>
      <c r="X588" s="387"/>
    </row>
    <row r="589" spans="1:24" ht="15.75" hidden="1" customHeight="1" x14ac:dyDescent="0.25">
      <c r="A589" s="410" t="s">
        <v>746</v>
      </c>
      <c r="B589" s="415" t="s">
        <v>747</v>
      </c>
      <c r="C589" s="382"/>
      <c r="D589" s="382"/>
      <c r="E589" s="382"/>
      <c r="F589" s="382"/>
      <c r="G589" s="382"/>
      <c r="H589" s="382">
        <f t="shared" si="602"/>
        <v>0</v>
      </c>
      <c r="I589" s="382"/>
      <c r="J589" s="382"/>
      <c r="K589" s="382"/>
      <c r="L589" s="382"/>
      <c r="M589" s="382"/>
      <c r="N589" s="382">
        <f t="shared" si="606"/>
        <v>0</v>
      </c>
      <c r="O589" s="412" t="e">
        <f t="shared" si="603"/>
        <v>#DIV/0!</v>
      </c>
      <c r="P589" s="382">
        <f t="shared" si="607"/>
        <v>0</v>
      </c>
      <c r="Q589" s="382">
        <f t="shared" si="607"/>
        <v>0</v>
      </c>
      <c r="R589" s="382">
        <f t="shared" si="607"/>
        <v>0</v>
      </c>
      <c r="S589" s="382">
        <f t="shared" si="607"/>
        <v>0</v>
      </c>
      <c r="T589" s="382">
        <f t="shared" si="607"/>
        <v>0</v>
      </c>
      <c r="U589" s="382">
        <f t="shared" si="605"/>
        <v>0</v>
      </c>
      <c r="V589" s="413" t="e">
        <f t="shared" si="598"/>
        <v>#DIV/0!</v>
      </c>
      <c r="W589" s="387"/>
      <c r="X589" s="387"/>
    </row>
    <row r="590" spans="1:24" ht="15.75" hidden="1" customHeight="1" x14ac:dyDescent="0.25">
      <c r="A590" s="410" t="s">
        <v>748</v>
      </c>
      <c r="B590" s="415" t="s">
        <v>749</v>
      </c>
      <c r="C590" s="382"/>
      <c r="D590" s="382"/>
      <c r="E590" s="382"/>
      <c r="F590" s="382"/>
      <c r="G590" s="382"/>
      <c r="H590" s="382">
        <f t="shared" si="602"/>
        <v>0</v>
      </c>
      <c r="I590" s="382"/>
      <c r="J590" s="382"/>
      <c r="K590" s="382"/>
      <c r="L590" s="382"/>
      <c r="M590" s="382"/>
      <c r="N590" s="382">
        <f t="shared" si="606"/>
        <v>0</v>
      </c>
      <c r="O590" s="412" t="e">
        <f t="shared" si="603"/>
        <v>#DIV/0!</v>
      </c>
      <c r="P590" s="382">
        <f t="shared" si="607"/>
        <v>0</v>
      </c>
      <c r="Q590" s="382">
        <f t="shared" si="607"/>
        <v>0</v>
      </c>
      <c r="R590" s="382">
        <f t="shared" si="607"/>
        <v>0</v>
      </c>
      <c r="S590" s="382">
        <f t="shared" si="607"/>
        <v>0</v>
      </c>
      <c r="T590" s="382">
        <f t="shared" si="607"/>
        <v>0</v>
      </c>
      <c r="U590" s="382">
        <f t="shared" si="605"/>
        <v>0</v>
      </c>
      <c r="V590" s="413" t="e">
        <f t="shared" si="598"/>
        <v>#DIV/0!</v>
      </c>
      <c r="W590" s="387"/>
      <c r="X590" s="387"/>
    </row>
    <row r="591" spans="1:24" ht="15.75" hidden="1" customHeight="1" x14ac:dyDescent="0.25">
      <c r="A591" s="410" t="s">
        <v>439</v>
      </c>
      <c r="B591" s="428" t="s">
        <v>440</v>
      </c>
      <c r="C591" s="382"/>
      <c r="D591" s="382"/>
      <c r="E591" s="382"/>
      <c r="F591" s="382"/>
      <c r="G591" s="382"/>
      <c r="H591" s="382">
        <f t="shared" si="602"/>
        <v>0</v>
      </c>
      <c r="I591" s="382"/>
      <c r="J591" s="382"/>
      <c r="K591" s="382"/>
      <c r="L591" s="382"/>
      <c r="M591" s="382"/>
      <c r="N591" s="382">
        <f t="shared" si="606"/>
        <v>0</v>
      </c>
      <c r="O591" s="412" t="e">
        <f t="shared" si="603"/>
        <v>#DIV/0!</v>
      </c>
      <c r="P591" s="382">
        <f t="shared" si="607"/>
        <v>0</v>
      </c>
      <c r="Q591" s="382">
        <f t="shared" si="607"/>
        <v>0</v>
      </c>
      <c r="R591" s="382">
        <f t="shared" si="607"/>
        <v>0</v>
      </c>
      <c r="S591" s="382">
        <f t="shared" si="607"/>
        <v>0</v>
      </c>
      <c r="T591" s="382">
        <f t="shared" si="607"/>
        <v>0</v>
      </c>
      <c r="U591" s="382">
        <f t="shared" si="605"/>
        <v>0</v>
      </c>
      <c r="V591" s="413" t="e">
        <f t="shared" si="598"/>
        <v>#DIV/0!</v>
      </c>
      <c r="W591" s="387"/>
      <c r="X591" s="387"/>
    </row>
    <row r="592" spans="1:24" ht="15.75" hidden="1" customHeight="1" x14ac:dyDescent="0.25">
      <c r="A592" s="410" t="s">
        <v>447</v>
      </c>
      <c r="B592" s="415" t="s">
        <v>448</v>
      </c>
      <c r="C592" s="382"/>
      <c r="D592" s="382"/>
      <c r="E592" s="382"/>
      <c r="F592" s="382"/>
      <c r="G592" s="382"/>
      <c r="H592" s="382">
        <f t="shared" si="602"/>
        <v>0</v>
      </c>
      <c r="I592" s="382"/>
      <c r="J592" s="382"/>
      <c r="K592" s="382"/>
      <c r="L592" s="382"/>
      <c r="M592" s="382"/>
      <c r="N592" s="382">
        <f t="shared" si="606"/>
        <v>0</v>
      </c>
      <c r="O592" s="412" t="e">
        <f t="shared" si="603"/>
        <v>#DIV/0!</v>
      </c>
      <c r="P592" s="382">
        <f t="shared" si="607"/>
        <v>0</v>
      </c>
      <c r="Q592" s="382">
        <f t="shared" si="607"/>
        <v>0</v>
      </c>
      <c r="R592" s="382">
        <f t="shared" si="607"/>
        <v>0</v>
      </c>
      <c r="S592" s="382">
        <f t="shared" si="607"/>
        <v>0</v>
      </c>
      <c r="T592" s="382">
        <f t="shared" si="607"/>
        <v>0</v>
      </c>
      <c r="U592" s="382">
        <f t="shared" si="605"/>
        <v>0</v>
      </c>
      <c r="V592" s="413" t="e">
        <f t="shared" si="598"/>
        <v>#DIV/0!</v>
      </c>
      <c r="W592" s="387"/>
      <c r="X592" s="387"/>
    </row>
    <row r="593" spans="1:24" ht="15.75" hidden="1" customHeight="1" x14ac:dyDescent="0.25">
      <c r="A593" s="410" t="s">
        <v>449</v>
      </c>
      <c r="B593" s="415" t="s">
        <v>450</v>
      </c>
      <c r="C593" s="382"/>
      <c r="D593" s="382"/>
      <c r="E593" s="382"/>
      <c r="F593" s="382"/>
      <c r="G593" s="382"/>
      <c r="H593" s="382">
        <f t="shared" si="602"/>
        <v>0</v>
      </c>
      <c r="I593" s="382"/>
      <c r="J593" s="382"/>
      <c r="K593" s="382"/>
      <c r="L593" s="382"/>
      <c r="M593" s="382"/>
      <c r="N593" s="382">
        <f t="shared" si="606"/>
        <v>0</v>
      </c>
      <c r="O593" s="412" t="e">
        <f t="shared" si="603"/>
        <v>#DIV/0!</v>
      </c>
      <c r="P593" s="382">
        <f t="shared" si="607"/>
        <v>0</v>
      </c>
      <c r="Q593" s="382">
        <f t="shared" si="607"/>
        <v>0</v>
      </c>
      <c r="R593" s="382">
        <f t="shared" si="607"/>
        <v>0</v>
      </c>
      <c r="S593" s="382">
        <f t="shared" si="607"/>
        <v>0</v>
      </c>
      <c r="T593" s="382">
        <f t="shared" si="607"/>
        <v>0</v>
      </c>
      <c r="U593" s="382">
        <f t="shared" si="605"/>
        <v>0</v>
      </c>
      <c r="V593" s="413" t="e">
        <f t="shared" si="598"/>
        <v>#DIV/0!</v>
      </c>
      <c r="W593" s="387"/>
      <c r="X593" s="387"/>
    </row>
    <row r="594" spans="1:24" ht="15.75" hidden="1" customHeight="1" x14ac:dyDescent="0.25">
      <c r="A594" s="410" t="s">
        <v>337</v>
      </c>
      <c r="B594" s="414" t="s">
        <v>338</v>
      </c>
      <c r="C594" s="382"/>
      <c r="D594" s="382"/>
      <c r="E594" s="382"/>
      <c r="F594" s="382"/>
      <c r="G594" s="382"/>
      <c r="H594" s="382">
        <f t="shared" si="602"/>
        <v>0</v>
      </c>
      <c r="I594" s="382"/>
      <c r="J594" s="382"/>
      <c r="K594" s="382"/>
      <c r="L594" s="382"/>
      <c r="M594" s="382"/>
      <c r="N594" s="382">
        <f t="shared" si="606"/>
        <v>0</v>
      </c>
      <c r="O594" s="412" t="e">
        <f t="shared" si="603"/>
        <v>#DIV/0!</v>
      </c>
      <c r="P594" s="382">
        <f t="shared" si="607"/>
        <v>0</v>
      </c>
      <c r="Q594" s="382">
        <f t="shared" si="607"/>
        <v>0</v>
      </c>
      <c r="R594" s="382">
        <f t="shared" si="607"/>
        <v>0</v>
      </c>
      <c r="S594" s="382">
        <f t="shared" si="607"/>
        <v>0</v>
      </c>
      <c r="T594" s="382">
        <f t="shared" si="607"/>
        <v>0</v>
      </c>
      <c r="U594" s="382">
        <f t="shared" si="605"/>
        <v>0</v>
      </c>
      <c r="V594" s="413" t="e">
        <f t="shared" si="598"/>
        <v>#DIV/0!</v>
      </c>
      <c r="W594" s="387"/>
      <c r="X594" s="387"/>
    </row>
    <row r="595" spans="1:24" ht="31.5" hidden="1" customHeight="1" x14ac:dyDescent="0.25">
      <c r="A595" s="410" t="s">
        <v>750</v>
      </c>
      <c r="B595" s="414" t="s">
        <v>751</v>
      </c>
      <c r="C595" s="382"/>
      <c r="D595" s="382"/>
      <c r="E595" s="382"/>
      <c r="F595" s="382"/>
      <c r="G595" s="382"/>
      <c r="H595" s="382">
        <f t="shared" si="602"/>
        <v>0</v>
      </c>
      <c r="I595" s="382"/>
      <c r="J595" s="382"/>
      <c r="K595" s="382"/>
      <c r="L595" s="382"/>
      <c r="M595" s="382"/>
      <c r="N595" s="382">
        <f t="shared" si="606"/>
        <v>0</v>
      </c>
      <c r="O595" s="412" t="e">
        <f t="shared" si="603"/>
        <v>#DIV/0!</v>
      </c>
      <c r="P595" s="382">
        <f t="shared" si="607"/>
        <v>0</v>
      </c>
      <c r="Q595" s="382">
        <f t="shared" si="607"/>
        <v>0</v>
      </c>
      <c r="R595" s="382">
        <f t="shared" si="607"/>
        <v>0</v>
      </c>
      <c r="S595" s="382">
        <f t="shared" si="607"/>
        <v>0</v>
      </c>
      <c r="T595" s="382">
        <f t="shared" si="607"/>
        <v>0</v>
      </c>
      <c r="U595" s="382">
        <f t="shared" si="605"/>
        <v>0</v>
      </c>
      <c r="V595" s="413" t="e">
        <f t="shared" si="598"/>
        <v>#DIV/0!</v>
      </c>
      <c r="W595" s="387"/>
      <c r="X595" s="387"/>
    </row>
    <row r="596" spans="1:24" ht="15.75" hidden="1" customHeight="1" x14ac:dyDescent="0.25">
      <c r="A596" s="410" t="s">
        <v>752</v>
      </c>
      <c r="B596" s="414" t="s">
        <v>753</v>
      </c>
      <c r="C596" s="382"/>
      <c r="D596" s="382"/>
      <c r="E596" s="382"/>
      <c r="F596" s="382"/>
      <c r="G596" s="382"/>
      <c r="H596" s="382">
        <f t="shared" si="602"/>
        <v>0</v>
      </c>
      <c r="I596" s="382"/>
      <c r="J596" s="382"/>
      <c r="K596" s="382"/>
      <c r="L596" s="382"/>
      <c r="M596" s="382"/>
      <c r="N596" s="382">
        <f t="shared" si="606"/>
        <v>0</v>
      </c>
      <c r="O596" s="412" t="e">
        <f t="shared" si="603"/>
        <v>#DIV/0!</v>
      </c>
      <c r="P596" s="382">
        <f t="shared" si="607"/>
        <v>0</v>
      </c>
      <c r="Q596" s="382">
        <f t="shared" si="607"/>
        <v>0</v>
      </c>
      <c r="R596" s="382">
        <f t="shared" si="607"/>
        <v>0</v>
      </c>
      <c r="S596" s="382">
        <f t="shared" si="607"/>
        <v>0</v>
      </c>
      <c r="T596" s="382">
        <f t="shared" si="607"/>
        <v>0</v>
      </c>
      <c r="U596" s="382">
        <f t="shared" si="605"/>
        <v>0</v>
      </c>
      <c r="V596" s="413" t="e">
        <f t="shared" si="598"/>
        <v>#DIV/0!</v>
      </c>
      <c r="W596" s="387"/>
      <c r="X596" s="387"/>
    </row>
    <row r="597" spans="1:24" ht="47.25" hidden="1" customHeight="1" x14ac:dyDescent="0.25">
      <c r="A597" s="410" t="s">
        <v>257</v>
      </c>
      <c r="B597" s="414" t="s">
        <v>101</v>
      </c>
      <c r="C597" s="382"/>
      <c r="D597" s="382"/>
      <c r="E597" s="382"/>
      <c r="F597" s="382"/>
      <c r="G597" s="382"/>
      <c r="H597" s="382">
        <f t="shared" si="602"/>
        <v>0</v>
      </c>
      <c r="I597" s="382"/>
      <c r="J597" s="382"/>
      <c r="K597" s="382"/>
      <c r="L597" s="382"/>
      <c r="M597" s="382"/>
      <c r="N597" s="382">
        <f t="shared" si="606"/>
        <v>0</v>
      </c>
      <c r="O597" s="412" t="e">
        <f t="shared" si="603"/>
        <v>#DIV/0!</v>
      </c>
      <c r="P597" s="382">
        <f t="shared" si="607"/>
        <v>0</v>
      </c>
      <c r="Q597" s="382">
        <f t="shared" si="607"/>
        <v>0</v>
      </c>
      <c r="R597" s="382">
        <f t="shared" si="607"/>
        <v>0</v>
      </c>
      <c r="S597" s="382">
        <f t="shared" si="607"/>
        <v>0</v>
      </c>
      <c r="T597" s="382">
        <f t="shared" si="607"/>
        <v>0</v>
      </c>
      <c r="U597" s="382">
        <f t="shared" si="605"/>
        <v>0</v>
      </c>
      <c r="V597" s="413" t="e">
        <f t="shared" si="598"/>
        <v>#DIV/0!</v>
      </c>
      <c r="W597" s="387"/>
      <c r="X597" s="387"/>
    </row>
    <row r="598" spans="1:24" ht="15.75" hidden="1" customHeight="1" x14ac:dyDescent="0.25">
      <c r="A598" s="410" t="s">
        <v>669</v>
      </c>
      <c r="B598" s="414" t="s">
        <v>670</v>
      </c>
      <c r="C598" s="382"/>
      <c r="D598" s="382"/>
      <c r="E598" s="382"/>
      <c r="F598" s="382"/>
      <c r="G598" s="382"/>
      <c r="H598" s="382">
        <f t="shared" si="602"/>
        <v>0</v>
      </c>
      <c r="I598" s="382"/>
      <c r="J598" s="382"/>
      <c r="K598" s="382"/>
      <c r="L598" s="382"/>
      <c r="M598" s="382"/>
      <c r="N598" s="382">
        <f t="shared" si="606"/>
        <v>0</v>
      </c>
      <c r="O598" s="412" t="e">
        <f t="shared" si="603"/>
        <v>#DIV/0!</v>
      </c>
      <c r="P598" s="382">
        <f t="shared" si="607"/>
        <v>0</v>
      </c>
      <c r="Q598" s="382">
        <f t="shared" si="607"/>
        <v>0</v>
      </c>
      <c r="R598" s="382">
        <f t="shared" si="607"/>
        <v>0</v>
      </c>
      <c r="S598" s="382">
        <f t="shared" si="607"/>
        <v>0</v>
      </c>
      <c r="T598" s="382">
        <f t="shared" si="607"/>
        <v>0</v>
      </c>
      <c r="U598" s="382">
        <f t="shared" si="605"/>
        <v>0</v>
      </c>
      <c r="V598" s="413" t="e">
        <f t="shared" si="598"/>
        <v>#DIV/0!</v>
      </c>
      <c r="W598" s="387"/>
      <c r="X598" s="387"/>
    </row>
    <row r="599" spans="1:24" ht="15.75" hidden="1" customHeight="1" x14ac:dyDescent="0.25">
      <c r="A599" s="410" t="s">
        <v>652</v>
      </c>
      <c r="B599" s="414" t="s">
        <v>653</v>
      </c>
      <c r="C599" s="382"/>
      <c r="D599" s="382"/>
      <c r="E599" s="382"/>
      <c r="F599" s="382"/>
      <c r="G599" s="382"/>
      <c r="H599" s="382">
        <f t="shared" si="602"/>
        <v>0</v>
      </c>
      <c r="I599" s="382"/>
      <c r="J599" s="382"/>
      <c r="K599" s="382"/>
      <c r="L599" s="382"/>
      <c r="M599" s="382"/>
      <c r="N599" s="382">
        <f t="shared" si="606"/>
        <v>0</v>
      </c>
      <c r="O599" s="412" t="e">
        <f t="shared" si="603"/>
        <v>#DIV/0!</v>
      </c>
      <c r="P599" s="382">
        <f t="shared" si="607"/>
        <v>0</v>
      </c>
      <c r="Q599" s="382">
        <f t="shared" si="607"/>
        <v>0</v>
      </c>
      <c r="R599" s="382">
        <f t="shared" si="607"/>
        <v>0</v>
      </c>
      <c r="S599" s="382">
        <f t="shared" si="607"/>
        <v>0</v>
      </c>
      <c r="T599" s="382">
        <f t="shared" si="607"/>
        <v>0</v>
      </c>
      <c r="U599" s="382">
        <f t="shared" si="605"/>
        <v>0</v>
      </c>
      <c r="V599" s="413" t="e">
        <f t="shared" si="598"/>
        <v>#DIV/0!</v>
      </c>
      <c r="W599" s="387"/>
      <c r="X599" s="387"/>
    </row>
    <row r="600" spans="1:24" ht="15.75" hidden="1" customHeight="1" x14ac:dyDescent="0.25">
      <c r="A600" s="410" t="s">
        <v>754</v>
      </c>
      <c r="B600" s="414" t="s">
        <v>755</v>
      </c>
      <c r="C600" s="382"/>
      <c r="D600" s="382"/>
      <c r="E600" s="382"/>
      <c r="F600" s="382"/>
      <c r="G600" s="382"/>
      <c r="H600" s="382">
        <f t="shared" si="602"/>
        <v>0</v>
      </c>
      <c r="I600" s="382"/>
      <c r="J600" s="382"/>
      <c r="K600" s="382"/>
      <c r="L600" s="382"/>
      <c r="M600" s="382"/>
      <c r="N600" s="382">
        <f t="shared" si="606"/>
        <v>0</v>
      </c>
      <c r="O600" s="412" t="e">
        <f t="shared" si="603"/>
        <v>#DIV/0!</v>
      </c>
      <c r="P600" s="382">
        <f t="shared" si="607"/>
        <v>0</v>
      </c>
      <c r="Q600" s="382">
        <f t="shared" si="607"/>
        <v>0</v>
      </c>
      <c r="R600" s="382">
        <f t="shared" si="607"/>
        <v>0</v>
      </c>
      <c r="S600" s="382">
        <f t="shared" si="607"/>
        <v>0</v>
      </c>
      <c r="T600" s="382">
        <f t="shared" si="607"/>
        <v>0</v>
      </c>
      <c r="U600" s="382">
        <f t="shared" si="605"/>
        <v>0</v>
      </c>
      <c r="V600" s="413" t="e">
        <f t="shared" si="598"/>
        <v>#DIV/0!</v>
      </c>
      <c r="W600" s="387"/>
      <c r="X600" s="387"/>
    </row>
    <row r="601" spans="1:24" ht="15.75" hidden="1" customHeight="1" x14ac:dyDescent="0.25">
      <c r="A601" s="410" t="s">
        <v>756</v>
      </c>
      <c r="B601" s="414" t="s">
        <v>757</v>
      </c>
      <c r="C601" s="382"/>
      <c r="D601" s="382"/>
      <c r="E601" s="382"/>
      <c r="F601" s="382"/>
      <c r="G601" s="382"/>
      <c r="H601" s="382">
        <f t="shared" si="602"/>
        <v>0</v>
      </c>
      <c r="I601" s="382"/>
      <c r="J601" s="382"/>
      <c r="K601" s="382"/>
      <c r="L601" s="382"/>
      <c r="M601" s="382"/>
      <c r="N601" s="382">
        <f t="shared" si="606"/>
        <v>0</v>
      </c>
      <c r="O601" s="412" t="e">
        <f t="shared" si="603"/>
        <v>#DIV/0!</v>
      </c>
      <c r="P601" s="382">
        <f t="shared" si="607"/>
        <v>0</v>
      </c>
      <c r="Q601" s="382">
        <f t="shared" si="607"/>
        <v>0</v>
      </c>
      <c r="R601" s="382">
        <f t="shared" si="607"/>
        <v>0</v>
      </c>
      <c r="S601" s="382">
        <f t="shared" si="607"/>
        <v>0</v>
      </c>
      <c r="T601" s="382">
        <f t="shared" si="607"/>
        <v>0</v>
      </c>
      <c r="U601" s="382">
        <f t="shared" si="605"/>
        <v>0</v>
      </c>
      <c r="V601" s="413" t="e">
        <f t="shared" si="598"/>
        <v>#DIV/0!</v>
      </c>
      <c r="W601" s="387"/>
      <c r="X601" s="387"/>
    </row>
    <row r="602" spans="1:24" ht="15.75" hidden="1" customHeight="1" x14ac:dyDescent="0.25">
      <c r="A602" s="410" t="s">
        <v>654</v>
      </c>
      <c r="B602" s="414" t="s">
        <v>655</v>
      </c>
      <c r="C602" s="382"/>
      <c r="D602" s="382"/>
      <c r="E602" s="382"/>
      <c r="F602" s="382"/>
      <c r="G602" s="382"/>
      <c r="H602" s="382">
        <f t="shared" si="602"/>
        <v>0</v>
      </c>
      <c r="I602" s="382"/>
      <c r="J602" s="382"/>
      <c r="K602" s="382"/>
      <c r="L602" s="382"/>
      <c r="M602" s="382"/>
      <c r="N602" s="382">
        <f t="shared" si="606"/>
        <v>0</v>
      </c>
      <c r="O602" s="412" t="e">
        <f t="shared" si="603"/>
        <v>#DIV/0!</v>
      </c>
      <c r="P602" s="382">
        <f t="shared" si="607"/>
        <v>0</v>
      </c>
      <c r="Q602" s="382">
        <f t="shared" si="607"/>
        <v>0</v>
      </c>
      <c r="R602" s="382">
        <f t="shared" si="607"/>
        <v>0</v>
      </c>
      <c r="S602" s="382">
        <f t="shared" si="607"/>
        <v>0</v>
      </c>
      <c r="T602" s="382">
        <f t="shared" si="607"/>
        <v>0</v>
      </c>
      <c r="U602" s="382">
        <f t="shared" si="605"/>
        <v>0</v>
      </c>
      <c r="V602" s="413" t="e">
        <f t="shared" si="598"/>
        <v>#DIV/0!</v>
      </c>
      <c r="W602" s="387"/>
      <c r="X602" s="387"/>
    </row>
    <row r="603" spans="1:24" ht="31.5" hidden="1" customHeight="1" x14ac:dyDescent="0.25">
      <c r="A603" s="410" t="s">
        <v>30</v>
      </c>
      <c r="B603" s="414" t="s">
        <v>93</v>
      </c>
      <c r="C603" s="382"/>
      <c r="D603" s="382"/>
      <c r="E603" s="382"/>
      <c r="F603" s="382"/>
      <c r="G603" s="382"/>
      <c r="H603" s="382">
        <f t="shared" si="602"/>
        <v>0</v>
      </c>
      <c r="I603" s="382"/>
      <c r="J603" s="382"/>
      <c r="K603" s="382"/>
      <c r="L603" s="382"/>
      <c r="M603" s="382"/>
      <c r="N603" s="382">
        <f t="shared" si="606"/>
        <v>0</v>
      </c>
      <c r="O603" s="412" t="e">
        <f t="shared" si="603"/>
        <v>#DIV/0!</v>
      </c>
      <c r="P603" s="382">
        <f t="shared" si="607"/>
        <v>0</v>
      </c>
      <c r="Q603" s="382">
        <f t="shared" si="607"/>
        <v>0</v>
      </c>
      <c r="R603" s="382">
        <f t="shared" si="607"/>
        <v>0</v>
      </c>
      <c r="S603" s="382">
        <f t="shared" si="607"/>
        <v>0</v>
      </c>
      <c r="T603" s="382">
        <f t="shared" si="607"/>
        <v>0</v>
      </c>
      <c r="U603" s="382">
        <f t="shared" si="605"/>
        <v>0</v>
      </c>
      <c r="V603" s="413" t="e">
        <f t="shared" si="598"/>
        <v>#DIV/0!</v>
      </c>
      <c r="W603" s="387"/>
      <c r="X603" s="387"/>
    </row>
    <row r="604" spans="1:24" ht="31.5" hidden="1" customHeight="1" x14ac:dyDescent="0.25">
      <c r="A604" s="410" t="s">
        <v>16</v>
      </c>
      <c r="B604" s="414" t="s">
        <v>341</v>
      </c>
      <c r="C604" s="382"/>
      <c r="D604" s="382"/>
      <c r="E604" s="382"/>
      <c r="F604" s="382"/>
      <c r="G604" s="382"/>
      <c r="H604" s="382">
        <f t="shared" si="602"/>
        <v>0</v>
      </c>
      <c r="I604" s="382"/>
      <c r="J604" s="382"/>
      <c r="K604" s="382"/>
      <c r="L604" s="382"/>
      <c r="M604" s="382"/>
      <c r="N604" s="382">
        <f t="shared" si="606"/>
        <v>0</v>
      </c>
      <c r="O604" s="412" t="e">
        <f t="shared" si="603"/>
        <v>#DIV/0!</v>
      </c>
      <c r="P604" s="382">
        <f t="shared" si="607"/>
        <v>0</v>
      </c>
      <c r="Q604" s="382">
        <f t="shared" si="607"/>
        <v>0</v>
      </c>
      <c r="R604" s="382">
        <f t="shared" si="607"/>
        <v>0</v>
      </c>
      <c r="S604" s="382">
        <f t="shared" si="607"/>
        <v>0</v>
      </c>
      <c r="T604" s="382">
        <f t="shared" si="607"/>
        <v>0</v>
      </c>
      <c r="U604" s="382">
        <f t="shared" si="605"/>
        <v>0</v>
      </c>
      <c r="V604" s="413" t="e">
        <f t="shared" si="598"/>
        <v>#DIV/0!</v>
      </c>
      <c r="W604" s="387"/>
      <c r="X604" s="387"/>
    </row>
    <row r="605" spans="1:24" ht="15.75" hidden="1" customHeight="1" x14ac:dyDescent="0.25">
      <c r="A605" s="410" t="s">
        <v>758</v>
      </c>
      <c r="B605" s="416" t="s">
        <v>759</v>
      </c>
      <c r="C605" s="382"/>
      <c r="D605" s="382"/>
      <c r="E605" s="382"/>
      <c r="F605" s="382"/>
      <c r="G605" s="382"/>
      <c r="H605" s="382">
        <f t="shared" si="602"/>
        <v>0</v>
      </c>
      <c r="I605" s="382"/>
      <c r="J605" s="382"/>
      <c r="K605" s="382"/>
      <c r="L605" s="382"/>
      <c r="M605" s="382"/>
      <c r="N605" s="382">
        <f t="shared" si="606"/>
        <v>0</v>
      </c>
      <c r="O605" s="412" t="e">
        <f t="shared" si="603"/>
        <v>#DIV/0!</v>
      </c>
      <c r="P605" s="382">
        <f t="shared" si="607"/>
        <v>0</v>
      </c>
      <c r="Q605" s="382">
        <f t="shared" si="607"/>
        <v>0</v>
      </c>
      <c r="R605" s="382">
        <f t="shared" si="607"/>
        <v>0</v>
      </c>
      <c r="S605" s="382">
        <f t="shared" si="607"/>
        <v>0</v>
      </c>
      <c r="T605" s="382">
        <f t="shared" si="607"/>
        <v>0</v>
      </c>
      <c r="U605" s="382">
        <f t="shared" si="605"/>
        <v>0</v>
      </c>
      <c r="V605" s="413" t="e">
        <f t="shared" si="598"/>
        <v>#DIV/0!</v>
      </c>
      <c r="W605" s="387"/>
      <c r="X605" s="387"/>
    </row>
    <row r="606" spans="1:24" ht="15.75" hidden="1" customHeight="1" x14ac:dyDescent="0.25">
      <c r="A606" s="410" t="s">
        <v>104</v>
      </c>
      <c r="B606" s="416" t="s">
        <v>342</v>
      </c>
      <c r="C606" s="382"/>
      <c r="D606" s="382"/>
      <c r="E606" s="382"/>
      <c r="F606" s="382"/>
      <c r="G606" s="382"/>
      <c r="H606" s="382">
        <f t="shared" si="602"/>
        <v>0</v>
      </c>
      <c r="I606" s="382"/>
      <c r="J606" s="382"/>
      <c r="K606" s="382"/>
      <c r="L606" s="382"/>
      <c r="M606" s="382"/>
      <c r="N606" s="382">
        <f t="shared" si="606"/>
        <v>0</v>
      </c>
      <c r="O606" s="412" t="e">
        <f t="shared" si="603"/>
        <v>#DIV/0!</v>
      </c>
      <c r="P606" s="382">
        <f t="shared" si="607"/>
        <v>0</v>
      </c>
      <c r="Q606" s="382">
        <f t="shared" si="607"/>
        <v>0</v>
      </c>
      <c r="R606" s="382">
        <f t="shared" si="607"/>
        <v>0</v>
      </c>
      <c r="S606" s="382">
        <f t="shared" si="607"/>
        <v>0</v>
      </c>
      <c r="T606" s="382">
        <f t="shared" si="607"/>
        <v>0</v>
      </c>
      <c r="U606" s="382">
        <f t="shared" si="605"/>
        <v>0</v>
      </c>
      <c r="V606" s="413" t="e">
        <f t="shared" si="598"/>
        <v>#DIV/0!</v>
      </c>
      <c r="W606" s="387"/>
      <c r="X606" s="387"/>
    </row>
    <row r="607" spans="1:24" ht="15.75" hidden="1" customHeight="1" x14ac:dyDescent="0.25">
      <c r="A607" s="410" t="s">
        <v>760</v>
      </c>
      <c r="B607" s="437" t="s">
        <v>761</v>
      </c>
      <c r="C607" s="382"/>
      <c r="D607" s="382"/>
      <c r="E607" s="382"/>
      <c r="F607" s="382"/>
      <c r="G607" s="382"/>
      <c r="H607" s="382">
        <f t="shared" si="602"/>
        <v>0</v>
      </c>
      <c r="I607" s="382"/>
      <c r="J607" s="382"/>
      <c r="K607" s="382"/>
      <c r="L607" s="382"/>
      <c r="M607" s="382"/>
      <c r="N607" s="382">
        <f t="shared" si="606"/>
        <v>0</v>
      </c>
      <c r="O607" s="412" t="e">
        <f t="shared" si="603"/>
        <v>#DIV/0!</v>
      </c>
      <c r="P607" s="382">
        <f t="shared" si="607"/>
        <v>0</v>
      </c>
      <c r="Q607" s="382">
        <f t="shared" si="607"/>
        <v>0</v>
      </c>
      <c r="R607" s="382">
        <f t="shared" si="607"/>
        <v>0</v>
      </c>
      <c r="S607" s="382">
        <f t="shared" si="607"/>
        <v>0</v>
      </c>
      <c r="T607" s="382">
        <f t="shared" si="607"/>
        <v>0</v>
      </c>
      <c r="U607" s="382">
        <f t="shared" si="605"/>
        <v>0</v>
      </c>
      <c r="V607" s="413" t="e">
        <f t="shared" si="598"/>
        <v>#DIV/0!</v>
      </c>
      <c r="W607" s="387"/>
      <c r="X607" s="387"/>
    </row>
    <row r="608" spans="1:24" ht="15.75" hidden="1" customHeight="1" x14ac:dyDescent="0.25">
      <c r="A608" s="410" t="s">
        <v>762</v>
      </c>
      <c r="B608" s="414" t="s">
        <v>763</v>
      </c>
      <c r="C608" s="382"/>
      <c r="D608" s="382"/>
      <c r="E608" s="382"/>
      <c r="F608" s="382"/>
      <c r="G608" s="382"/>
      <c r="H608" s="382">
        <f t="shared" si="602"/>
        <v>0</v>
      </c>
      <c r="I608" s="382"/>
      <c r="J608" s="382"/>
      <c r="K608" s="382"/>
      <c r="L608" s="382"/>
      <c r="M608" s="382"/>
      <c r="N608" s="382">
        <f t="shared" si="606"/>
        <v>0</v>
      </c>
      <c r="O608" s="412" t="e">
        <f t="shared" si="603"/>
        <v>#DIV/0!</v>
      </c>
      <c r="P608" s="382">
        <f t="shared" si="607"/>
        <v>0</v>
      </c>
      <c r="Q608" s="382">
        <f t="shared" si="607"/>
        <v>0</v>
      </c>
      <c r="R608" s="382">
        <f t="shared" si="607"/>
        <v>0</v>
      </c>
      <c r="S608" s="382">
        <f t="shared" si="607"/>
        <v>0</v>
      </c>
      <c r="T608" s="382">
        <f t="shared" si="607"/>
        <v>0</v>
      </c>
      <c r="U608" s="382">
        <f t="shared" si="605"/>
        <v>0</v>
      </c>
      <c r="V608" s="413" t="e">
        <f t="shared" si="598"/>
        <v>#DIV/0!</v>
      </c>
      <c r="W608" s="387"/>
      <c r="X608" s="387"/>
    </row>
    <row r="609" spans="1:24" ht="15.75" hidden="1" customHeight="1" x14ac:dyDescent="0.25">
      <c r="A609" s="410" t="s">
        <v>17</v>
      </c>
      <c r="B609" s="414" t="s">
        <v>106</v>
      </c>
      <c r="C609" s="382"/>
      <c r="D609" s="382"/>
      <c r="E609" s="382"/>
      <c r="F609" s="382"/>
      <c r="G609" s="382"/>
      <c r="H609" s="382">
        <f t="shared" si="602"/>
        <v>0</v>
      </c>
      <c r="I609" s="382"/>
      <c r="J609" s="382"/>
      <c r="K609" s="382"/>
      <c r="L609" s="382"/>
      <c r="M609" s="382"/>
      <c r="N609" s="382">
        <f t="shared" si="606"/>
        <v>0</v>
      </c>
      <c r="O609" s="412" t="e">
        <f t="shared" si="603"/>
        <v>#DIV/0!</v>
      </c>
      <c r="P609" s="382">
        <f t="shared" si="607"/>
        <v>0</v>
      </c>
      <c r="Q609" s="382">
        <f t="shared" si="607"/>
        <v>0</v>
      </c>
      <c r="R609" s="382">
        <f t="shared" si="607"/>
        <v>0</v>
      </c>
      <c r="S609" s="382">
        <f t="shared" si="607"/>
        <v>0</v>
      </c>
      <c r="T609" s="382">
        <f t="shared" si="607"/>
        <v>0</v>
      </c>
      <c r="U609" s="382">
        <f t="shared" si="605"/>
        <v>0</v>
      </c>
      <c r="V609" s="413" t="e">
        <f t="shared" si="598"/>
        <v>#DIV/0!</v>
      </c>
      <c r="W609" s="387"/>
      <c r="X609" s="387"/>
    </row>
    <row r="610" spans="1:24" ht="15.75" hidden="1" customHeight="1" x14ac:dyDescent="0.25">
      <c r="A610" s="410" t="s">
        <v>764</v>
      </c>
      <c r="B610" s="414" t="s">
        <v>765</v>
      </c>
      <c r="C610" s="382"/>
      <c r="D610" s="382"/>
      <c r="E610" s="382"/>
      <c r="F610" s="382"/>
      <c r="G610" s="382"/>
      <c r="H610" s="382">
        <f t="shared" si="602"/>
        <v>0</v>
      </c>
      <c r="I610" s="382"/>
      <c r="J610" s="382"/>
      <c r="K610" s="382"/>
      <c r="L610" s="382"/>
      <c r="M610" s="382"/>
      <c r="N610" s="382">
        <f t="shared" si="606"/>
        <v>0</v>
      </c>
      <c r="O610" s="412" t="e">
        <f t="shared" si="603"/>
        <v>#DIV/0!</v>
      </c>
      <c r="P610" s="382">
        <f t="shared" si="607"/>
        <v>0</v>
      </c>
      <c r="Q610" s="382">
        <f t="shared" si="607"/>
        <v>0</v>
      </c>
      <c r="R610" s="382">
        <f t="shared" si="607"/>
        <v>0</v>
      </c>
      <c r="S610" s="382">
        <f t="shared" si="607"/>
        <v>0</v>
      </c>
      <c r="T610" s="382">
        <f t="shared" si="607"/>
        <v>0</v>
      </c>
      <c r="U610" s="382">
        <f t="shared" si="605"/>
        <v>0</v>
      </c>
      <c r="V610" s="413" t="e">
        <f t="shared" si="598"/>
        <v>#DIV/0!</v>
      </c>
      <c r="W610" s="387"/>
      <c r="X610" s="387"/>
    </row>
    <row r="611" spans="1:24" ht="31.5" hidden="1" customHeight="1" x14ac:dyDescent="0.25">
      <c r="A611" s="410" t="s">
        <v>766</v>
      </c>
      <c r="B611" s="414" t="s">
        <v>767</v>
      </c>
      <c r="C611" s="382"/>
      <c r="D611" s="382"/>
      <c r="E611" s="382"/>
      <c r="F611" s="382"/>
      <c r="G611" s="382"/>
      <c r="H611" s="382">
        <f t="shared" si="602"/>
        <v>0</v>
      </c>
      <c r="I611" s="382"/>
      <c r="J611" s="382"/>
      <c r="K611" s="382"/>
      <c r="L611" s="382"/>
      <c r="M611" s="382"/>
      <c r="N611" s="382">
        <f t="shared" si="606"/>
        <v>0</v>
      </c>
      <c r="O611" s="412" t="e">
        <f t="shared" si="603"/>
        <v>#DIV/0!</v>
      </c>
      <c r="P611" s="382">
        <f t="shared" si="607"/>
        <v>0</v>
      </c>
      <c r="Q611" s="382">
        <f t="shared" si="607"/>
        <v>0</v>
      </c>
      <c r="R611" s="382">
        <f t="shared" si="607"/>
        <v>0</v>
      </c>
      <c r="S611" s="382">
        <f t="shared" si="607"/>
        <v>0</v>
      </c>
      <c r="T611" s="382">
        <f t="shared" si="607"/>
        <v>0</v>
      </c>
      <c r="U611" s="382">
        <f t="shared" si="605"/>
        <v>0</v>
      </c>
      <c r="V611" s="413" t="e">
        <f t="shared" si="598"/>
        <v>#DIV/0!</v>
      </c>
      <c r="W611" s="387"/>
      <c r="X611" s="387"/>
    </row>
    <row r="612" spans="1:24" ht="15.75" hidden="1" customHeight="1" x14ac:dyDescent="0.25">
      <c r="A612" s="410"/>
      <c r="B612" s="414"/>
      <c r="C612" s="382"/>
      <c r="D612" s="382"/>
      <c r="E612" s="382"/>
      <c r="F612" s="382"/>
      <c r="G612" s="382"/>
      <c r="H612" s="382"/>
      <c r="I612" s="382"/>
      <c r="J612" s="382"/>
      <c r="K612" s="382"/>
      <c r="L612" s="382"/>
      <c r="M612" s="382"/>
      <c r="N612" s="382"/>
      <c r="O612" s="382"/>
      <c r="P612" s="382"/>
      <c r="Q612" s="382"/>
      <c r="R612" s="382"/>
      <c r="S612" s="382"/>
      <c r="T612" s="382"/>
      <c r="U612" s="382"/>
      <c r="V612" s="383"/>
      <c r="W612" s="387"/>
      <c r="X612" s="387"/>
    </row>
    <row r="613" spans="1:24" ht="15.75" hidden="1" customHeight="1" x14ac:dyDescent="0.25">
      <c r="A613" s="401" t="s">
        <v>768</v>
      </c>
      <c r="B613" s="402" t="s">
        <v>3</v>
      </c>
      <c r="C613" s="403">
        <f>+C614+C617</f>
        <v>0</v>
      </c>
      <c r="D613" s="403">
        <f t="shared" ref="D613:H613" si="608">+D614+D617</f>
        <v>0</v>
      </c>
      <c r="E613" s="403">
        <f t="shared" si="608"/>
        <v>0</v>
      </c>
      <c r="F613" s="403">
        <f t="shared" si="608"/>
        <v>0</v>
      </c>
      <c r="G613" s="403">
        <f t="shared" si="608"/>
        <v>0</v>
      </c>
      <c r="H613" s="403">
        <f t="shared" si="608"/>
        <v>0</v>
      </c>
      <c r="I613" s="403">
        <f>+I614+I617</f>
        <v>0</v>
      </c>
      <c r="J613" s="403">
        <f t="shared" ref="J613:N613" si="609">+J614+J617</f>
        <v>0</v>
      </c>
      <c r="K613" s="403">
        <f t="shared" si="609"/>
        <v>0</v>
      </c>
      <c r="L613" s="403">
        <f t="shared" si="609"/>
        <v>0</v>
      </c>
      <c r="M613" s="403">
        <f t="shared" si="609"/>
        <v>0</v>
      </c>
      <c r="N613" s="403">
        <f t="shared" si="609"/>
        <v>0</v>
      </c>
      <c r="O613" s="412" t="e">
        <f>+N613/H613*100</f>
        <v>#DIV/0!</v>
      </c>
      <c r="P613" s="403">
        <f>+P614+P617</f>
        <v>0</v>
      </c>
      <c r="Q613" s="403">
        <f t="shared" ref="Q613:U613" si="610">+Q614+Q617</f>
        <v>0</v>
      </c>
      <c r="R613" s="403">
        <f t="shared" si="610"/>
        <v>0</v>
      </c>
      <c r="S613" s="403">
        <f t="shared" si="610"/>
        <v>0</v>
      </c>
      <c r="T613" s="403">
        <f t="shared" si="610"/>
        <v>0</v>
      </c>
      <c r="U613" s="403">
        <f t="shared" si="610"/>
        <v>0</v>
      </c>
      <c r="V613" s="386" t="e">
        <f t="shared" ref="V613" si="611">+U613/H613*100</f>
        <v>#DIV/0!</v>
      </c>
      <c r="W613" s="387"/>
      <c r="X613" s="387"/>
    </row>
    <row r="614" spans="1:24" ht="15.75" hidden="1" customHeight="1" x14ac:dyDescent="0.25">
      <c r="A614" s="410" t="s">
        <v>4</v>
      </c>
      <c r="B614" s="411" t="s">
        <v>344</v>
      </c>
      <c r="C614" s="382">
        <f>+C615</f>
        <v>0</v>
      </c>
      <c r="D614" s="382">
        <f t="shared" ref="D614:N614" si="612">+D615</f>
        <v>0</v>
      </c>
      <c r="E614" s="382">
        <f t="shared" si="612"/>
        <v>0</v>
      </c>
      <c r="F614" s="382">
        <f t="shared" si="612"/>
        <v>0</v>
      </c>
      <c r="G614" s="382">
        <f t="shared" si="612"/>
        <v>0</v>
      </c>
      <c r="H614" s="382">
        <f t="shared" si="612"/>
        <v>0</v>
      </c>
      <c r="I614" s="382">
        <f>+I615</f>
        <v>0</v>
      </c>
      <c r="J614" s="382">
        <f t="shared" si="612"/>
        <v>0</v>
      </c>
      <c r="K614" s="382">
        <f t="shared" si="612"/>
        <v>0</v>
      </c>
      <c r="L614" s="382">
        <f t="shared" si="612"/>
        <v>0</v>
      </c>
      <c r="M614" s="382">
        <f t="shared" si="612"/>
        <v>0</v>
      </c>
      <c r="N614" s="382">
        <f t="shared" si="612"/>
        <v>0</v>
      </c>
      <c r="O614" s="417" t="e">
        <f>+N614/H614*100</f>
        <v>#DIV/0!</v>
      </c>
      <c r="P614" s="382">
        <f>+P615</f>
        <v>0</v>
      </c>
      <c r="Q614" s="382">
        <f t="shared" ref="Q614:U614" si="613">+Q615</f>
        <v>0</v>
      </c>
      <c r="R614" s="382">
        <f t="shared" si="613"/>
        <v>0</v>
      </c>
      <c r="S614" s="382">
        <f t="shared" si="613"/>
        <v>0</v>
      </c>
      <c r="T614" s="382">
        <f t="shared" si="613"/>
        <v>0</v>
      </c>
      <c r="U614" s="382">
        <f t="shared" si="613"/>
        <v>0</v>
      </c>
      <c r="V614" s="418" t="e">
        <f>+U614/H614*100</f>
        <v>#DIV/0!</v>
      </c>
      <c r="W614" s="387"/>
      <c r="X614" s="387"/>
    </row>
    <row r="615" spans="1:24" ht="31.5" hidden="1" customHeight="1" x14ac:dyDescent="0.25">
      <c r="A615" s="410" t="s">
        <v>12</v>
      </c>
      <c r="B615" s="414" t="s">
        <v>89</v>
      </c>
      <c r="C615" s="382"/>
      <c r="D615" s="382"/>
      <c r="E615" s="382"/>
      <c r="F615" s="382"/>
      <c r="G615" s="382"/>
      <c r="H615" s="382">
        <f>SUM(C615:G615)</f>
        <v>0</v>
      </c>
      <c r="I615" s="382"/>
      <c r="J615" s="382"/>
      <c r="K615" s="382"/>
      <c r="L615" s="382"/>
      <c r="M615" s="382"/>
      <c r="N615" s="382">
        <f t="shared" ref="N615" si="614">SUM(I615:M615)</f>
        <v>0</v>
      </c>
      <c r="O615" s="412" t="e">
        <f>+N615/H615*100</f>
        <v>#DIV/0!</v>
      </c>
      <c r="P615" s="382">
        <f>+C615-I615</f>
        <v>0</v>
      </c>
      <c r="Q615" s="382">
        <f>+D615-J615</f>
        <v>0</v>
      </c>
      <c r="R615" s="382">
        <f>+E615-K615</f>
        <v>0</v>
      </c>
      <c r="S615" s="382">
        <f t="shared" ref="S615:T615" si="615">+F615-L615</f>
        <v>0</v>
      </c>
      <c r="T615" s="382">
        <f t="shared" si="615"/>
        <v>0</v>
      </c>
      <c r="U615" s="382">
        <f t="shared" ref="U615" si="616">SUM(P615:T615)</f>
        <v>0</v>
      </c>
      <c r="V615" s="413" t="e">
        <f>+U615/H615*100</f>
        <v>#DIV/0!</v>
      </c>
      <c r="W615" s="387"/>
      <c r="X615" s="387"/>
    </row>
    <row r="616" spans="1:24" ht="15.75" hidden="1" customHeight="1" x14ac:dyDescent="0.25">
      <c r="A616" s="410"/>
      <c r="B616" s="414"/>
      <c r="C616" s="382"/>
      <c r="D616" s="382"/>
      <c r="E616" s="382"/>
      <c r="F616" s="382"/>
      <c r="G616" s="382"/>
      <c r="H616" s="382"/>
      <c r="I616" s="382"/>
      <c r="J616" s="382"/>
      <c r="K616" s="382"/>
      <c r="L616" s="382"/>
      <c r="M616" s="382"/>
      <c r="N616" s="382"/>
      <c r="O616" s="382"/>
      <c r="P616" s="382"/>
      <c r="Q616" s="382"/>
      <c r="R616" s="382"/>
      <c r="S616" s="382"/>
      <c r="T616" s="382"/>
      <c r="U616" s="382"/>
      <c r="V616" s="383"/>
      <c r="W616" s="387"/>
      <c r="X616" s="387"/>
    </row>
    <row r="617" spans="1:24" ht="15.75" hidden="1" customHeight="1" x14ac:dyDescent="0.25">
      <c r="A617" s="410" t="s">
        <v>6</v>
      </c>
      <c r="B617" s="411" t="s">
        <v>56</v>
      </c>
      <c r="C617" s="382">
        <f>SUM(C618:C619)</f>
        <v>0</v>
      </c>
      <c r="D617" s="382">
        <f t="shared" ref="D617:H617" si="617">SUM(D618:D619)</f>
        <v>0</v>
      </c>
      <c r="E617" s="382">
        <f t="shared" si="617"/>
        <v>0</v>
      </c>
      <c r="F617" s="382">
        <f t="shared" si="617"/>
        <v>0</v>
      </c>
      <c r="G617" s="382">
        <f t="shared" si="617"/>
        <v>0</v>
      </c>
      <c r="H617" s="382">
        <f t="shared" si="617"/>
        <v>0</v>
      </c>
      <c r="I617" s="382">
        <f>SUM(I618:I619)</f>
        <v>0</v>
      </c>
      <c r="J617" s="382">
        <f t="shared" ref="J617:N617" si="618">SUM(J618:J619)</f>
        <v>0</v>
      </c>
      <c r="K617" s="382">
        <f t="shared" si="618"/>
        <v>0</v>
      </c>
      <c r="L617" s="382">
        <f t="shared" si="618"/>
        <v>0</v>
      </c>
      <c r="M617" s="382">
        <f t="shared" si="618"/>
        <v>0</v>
      </c>
      <c r="N617" s="382">
        <f t="shared" si="618"/>
        <v>0</v>
      </c>
      <c r="O617" s="417" t="e">
        <f>+N617/H617*100</f>
        <v>#DIV/0!</v>
      </c>
      <c r="P617" s="382">
        <f>SUM(P618:P619)</f>
        <v>0</v>
      </c>
      <c r="Q617" s="382">
        <f t="shared" ref="Q617:U617" si="619">SUM(Q618:Q619)</f>
        <v>0</v>
      </c>
      <c r="R617" s="382">
        <f t="shared" si="619"/>
        <v>0</v>
      </c>
      <c r="S617" s="382">
        <f t="shared" si="619"/>
        <v>0</v>
      </c>
      <c r="T617" s="382">
        <f t="shared" si="619"/>
        <v>0</v>
      </c>
      <c r="U617" s="382">
        <f t="shared" si="619"/>
        <v>0</v>
      </c>
      <c r="V617" s="418" t="e">
        <f>+U617/H617*100</f>
        <v>#DIV/0!</v>
      </c>
      <c r="W617" s="387"/>
      <c r="X617" s="387"/>
    </row>
    <row r="618" spans="1:24" ht="31.5" hidden="1" customHeight="1" x14ac:dyDescent="0.25">
      <c r="A618" s="410" t="s">
        <v>13</v>
      </c>
      <c r="B618" s="414" t="s">
        <v>262</v>
      </c>
      <c r="C618" s="382"/>
      <c r="D618" s="382"/>
      <c r="E618" s="382"/>
      <c r="F618" s="382"/>
      <c r="G618" s="382"/>
      <c r="H618" s="382">
        <f>SUM(C618:G618)</f>
        <v>0</v>
      </c>
      <c r="I618" s="382"/>
      <c r="J618" s="382"/>
      <c r="K618" s="382"/>
      <c r="L618" s="382"/>
      <c r="M618" s="382"/>
      <c r="N618" s="382">
        <f t="shared" ref="N618:N619" si="620">SUM(I618:M618)</f>
        <v>0</v>
      </c>
      <c r="O618" s="412" t="e">
        <f>+N618/H618*100</f>
        <v>#DIV/0!</v>
      </c>
      <c r="P618" s="382">
        <f t="shared" ref="P618:T619" si="621">+C618-I618</f>
        <v>0</v>
      </c>
      <c r="Q618" s="382">
        <f t="shared" si="621"/>
        <v>0</v>
      </c>
      <c r="R618" s="382">
        <f t="shared" si="621"/>
        <v>0</v>
      </c>
      <c r="S618" s="382">
        <f t="shared" si="621"/>
        <v>0</v>
      </c>
      <c r="T618" s="382">
        <f t="shared" si="621"/>
        <v>0</v>
      </c>
      <c r="U618" s="382">
        <f t="shared" ref="U618:U619" si="622">SUM(P618:T618)</f>
        <v>0</v>
      </c>
      <c r="V618" s="413" t="e">
        <f>+U618/H618*100</f>
        <v>#DIV/0!</v>
      </c>
      <c r="W618" s="387"/>
      <c r="X618" s="387"/>
    </row>
    <row r="619" spans="1:24" ht="15.75" hidden="1" customHeight="1" x14ac:dyDescent="0.25">
      <c r="A619" s="410" t="s">
        <v>740</v>
      </c>
      <c r="B619" s="415" t="s">
        <v>741</v>
      </c>
      <c r="C619" s="382"/>
      <c r="D619" s="382"/>
      <c r="E619" s="382"/>
      <c r="F619" s="382"/>
      <c r="G619" s="382"/>
      <c r="H619" s="382">
        <f>SUM(C619:G619)</f>
        <v>0</v>
      </c>
      <c r="I619" s="382"/>
      <c r="J619" s="382"/>
      <c r="K619" s="382"/>
      <c r="L619" s="382"/>
      <c r="M619" s="382"/>
      <c r="N619" s="382">
        <f t="shared" si="620"/>
        <v>0</v>
      </c>
      <c r="O619" s="412" t="e">
        <f>+N619/H619*100</f>
        <v>#DIV/0!</v>
      </c>
      <c r="P619" s="382">
        <f t="shared" si="621"/>
        <v>0</v>
      </c>
      <c r="Q619" s="382">
        <f t="shared" si="621"/>
        <v>0</v>
      </c>
      <c r="R619" s="382">
        <f t="shared" si="621"/>
        <v>0</v>
      </c>
      <c r="S619" s="382">
        <f t="shared" si="621"/>
        <v>0</v>
      </c>
      <c r="T619" s="382">
        <f t="shared" si="621"/>
        <v>0</v>
      </c>
      <c r="U619" s="382">
        <f t="shared" si="622"/>
        <v>0</v>
      </c>
      <c r="V619" s="413" t="e">
        <f>+U619/H619*100</f>
        <v>#DIV/0!</v>
      </c>
      <c r="W619" s="387"/>
      <c r="X619" s="387"/>
    </row>
    <row r="620" spans="1:24" ht="15.75" hidden="1" customHeight="1" x14ac:dyDescent="0.25">
      <c r="A620" s="410"/>
      <c r="B620" s="415"/>
      <c r="C620" s="382"/>
      <c r="D620" s="382"/>
      <c r="E620" s="382"/>
      <c r="F620" s="382"/>
      <c r="G620" s="382"/>
      <c r="H620" s="382"/>
      <c r="I620" s="382"/>
      <c r="J620" s="382"/>
      <c r="K620" s="382"/>
      <c r="L620" s="382"/>
      <c r="M620" s="382"/>
      <c r="N620" s="382"/>
      <c r="O620" s="382"/>
      <c r="P620" s="382"/>
      <c r="Q620" s="382"/>
      <c r="R620" s="382"/>
      <c r="S620" s="382"/>
      <c r="T620" s="382"/>
      <c r="U620" s="382"/>
      <c r="V620" s="383"/>
      <c r="W620" s="387"/>
      <c r="X620" s="387"/>
    </row>
    <row r="621" spans="1:24" ht="15.75" hidden="1" customHeight="1" x14ac:dyDescent="0.25">
      <c r="A621" s="396" t="s">
        <v>769</v>
      </c>
      <c r="B621" s="397" t="s">
        <v>770</v>
      </c>
      <c r="C621" s="398">
        <f>+C623</f>
        <v>0</v>
      </c>
      <c r="D621" s="398">
        <f t="shared" ref="D621:H621" si="623">+D623</f>
        <v>0</v>
      </c>
      <c r="E621" s="398">
        <f t="shared" si="623"/>
        <v>0</v>
      </c>
      <c r="F621" s="398">
        <f t="shared" si="623"/>
        <v>0</v>
      </c>
      <c r="G621" s="398">
        <f t="shared" si="623"/>
        <v>0</v>
      </c>
      <c r="H621" s="398">
        <f t="shared" si="623"/>
        <v>0</v>
      </c>
      <c r="I621" s="398">
        <f>+I623</f>
        <v>0</v>
      </c>
      <c r="J621" s="398">
        <f t="shared" ref="J621:N621" si="624">+J623</f>
        <v>0</v>
      </c>
      <c r="K621" s="398">
        <f t="shared" si="624"/>
        <v>0</v>
      </c>
      <c r="L621" s="398">
        <f t="shared" si="624"/>
        <v>0</v>
      </c>
      <c r="M621" s="398">
        <f t="shared" si="624"/>
        <v>0</v>
      </c>
      <c r="N621" s="398">
        <f t="shared" si="624"/>
        <v>0</v>
      </c>
      <c r="O621" s="429" t="e">
        <f>+N621/H621*100</f>
        <v>#DIV/0!</v>
      </c>
      <c r="P621" s="398">
        <f>+P623</f>
        <v>0</v>
      </c>
      <c r="Q621" s="398">
        <f t="shared" ref="Q621:U621" si="625">+Q623</f>
        <v>0</v>
      </c>
      <c r="R621" s="398">
        <f t="shared" si="625"/>
        <v>0</v>
      </c>
      <c r="S621" s="398">
        <f t="shared" si="625"/>
        <v>0</v>
      </c>
      <c r="T621" s="398">
        <f t="shared" si="625"/>
        <v>0</v>
      </c>
      <c r="U621" s="398">
        <f t="shared" si="625"/>
        <v>0</v>
      </c>
      <c r="V621" s="430" t="e">
        <f>+U621/H621*100</f>
        <v>#DIV/0!</v>
      </c>
      <c r="W621" s="387"/>
      <c r="X621" s="387"/>
    </row>
    <row r="622" spans="1:24" s="395" customFormat="1" ht="15.75" hidden="1" customHeight="1" x14ac:dyDescent="0.25">
      <c r="A622" s="376"/>
      <c r="B622" s="384"/>
      <c r="C622" s="381"/>
      <c r="D622" s="381"/>
      <c r="E622" s="381"/>
      <c r="F622" s="381"/>
      <c r="G622" s="381"/>
      <c r="H622" s="381"/>
      <c r="I622" s="381"/>
      <c r="J622" s="381"/>
      <c r="K622" s="381"/>
      <c r="L622" s="381"/>
      <c r="M622" s="381"/>
      <c r="N622" s="381"/>
      <c r="O622" s="393"/>
      <c r="P622" s="381"/>
      <c r="Q622" s="381"/>
      <c r="R622" s="381"/>
      <c r="S622" s="381"/>
      <c r="T622" s="381"/>
      <c r="U622" s="381"/>
      <c r="V622" s="394"/>
      <c r="W622" s="387"/>
      <c r="X622" s="387"/>
    </row>
    <row r="623" spans="1:24" ht="15.75" hidden="1" customHeight="1" x14ac:dyDescent="0.25">
      <c r="A623" s="419" t="s">
        <v>771</v>
      </c>
      <c r="B623" s="420" t="s">
        <v>522</v>
      </c>
      <c r="C623" s="421">
        <f>+C625+C631</f>
        <v>0</v>
      </c>
      <c r="D623" s="421">
        <f t="shared" ref="D623:H623" si="626">+D625+D631</f>
        <v>0</v>
      </c>
      <c r="E623" s="421">
        <f t="shared" si="626"/>
        <v>0</v>
      </c>
      <c r="F623" s="421">
        <f t="shared" si="626"/>
        <v>0</v>
      </c>
      <c r="G623" s="421">
        <f t="shared" si="626"/>
        <v>0</v>
      </c>
      <c r="H623" s="421">
        <f t="shared" si="626"/>
        <v>0</v>
      </c>
      <c r="I623" s="421">
        <f>+I625+I631</f>
        <v>0</v>
      </c>
      <c r="J623" s="421">
        <f t="shared" ref="J623:N623" si="627">+J625+J631</f>
        <v>0</v>
      </c>
      <c r="K623" s="421">
        <f t="shared" si="627"/>
        <v>0</v>
      </c>
      <c r="L623" s="421">
        <f t="shared" si="627"/>
        <v>0</v>
      </c>
      <c r="M623" s="421">
        <f t="shared" si="627"/>
        <v>0</v>
      </c>
      <c r="N623" s="421">
        <f t="shared" si="627"/>
        <v>0</v>
      </c>
      <c r="O623" s="422" t="e">
        <f>+N623/H623*100</f>
        <v>#DIV/0!</v>
      </c>
      <c r="P623" s="421">
        <f>+P625+P631</f>
        <v>0</v>
      </c>
      <c r="Q623" s="421">
        <f t="shared" ref="Q623:U623" si="628">+Q625+Q631</f>
        <v>0</v>
      </c>
      <c r="R623" s="421">
        <f t="shared" si="628"/>
        <v>0</v>
      </c>
      <c r="S623" s="421">
        <f t="shared" si="628"/>
        <v>0</v>
      </c>
      <c r="T623" s="421">
        <f t="shared" si="628"/>
        <v>0</v>
      </c>
      <c r="U623" s="421">
        <f t="shared" si="628"/>
        <v>0</v>
      </c>
      <c r="V623" s="423" t="e">
        <f t="shared" ref="V623" si="629">+U623/H623*100</f>
        <v>#DIV/0!</v>
      </c>
      <c r="W623" s="387"/>
      <c r="X623" s="387"/>
    </row>
    <row r="624" spans="1:24" s="395" customFormat="1" ht="15.75" hidden="1" customHeight="1" x14ac:dyDescent="0.25">
      <c r="A624" s="426"/>
      <c r="B624" s="427"/>
      <c r="C624" s="393"/>
      <c r="D624" s="393"/>
      <c r="E624" s="393"/>
      <c r="F624" s="393"/>
      <c r="G624" s="393"/>
      <c r="H624" s="393"/>
      <c r="I624" s="393"/>
      <c r="J624" s="393"/>
      <c r="K624" s="393"/>
      <c r="L624" s="393"/>
      <c r="M624" s="393"/>
      <c r="N624" s="393"/>
      <c r="O624" s="393"/>
      <c r="P624" s="393"/>
      <c r="Q624" s="393"/>
      <c r="R624" s="393"/>
      <c r="S624" s="393"/>
      <c r="T624" s="393"/>
      <c r="U624" s="393"/>
      <c r="V624" s="394"/>
      <c r="W624" s="387"/>
      <c r="X624" s="387"/>
    </row>
    <row r="625" spans="1:24" ht="15.75" hidden="1" customHeight="1" x14ac:dyDescent="0.25">
      <c r="A625" s="401" t="s">
        <v>772</v>
      </c>
      <c r="B625" s="402" t="s">
        <v>773</v>
      </c>
      <c r="C625" s="403">
        <f>+C626</f>
        <v>0</v>
      </c>
      <c r="D625" s="403">
        <f t="shared" ref="D625:N625" si="630">+D626</f>
        <v>0</v>
      </c>
      <c r="E625" s="403">
        <f t="shared" si="630"/>
        <v>0</v>
      </c>
      <c r="F625" s="403">
        <f t="shared" si="630"/>
        <v>0</v>
      </c>
      <c r="G625" s="403">
        <f t="shared" si="630"/>
        <v>0</v>
      </c>
      <c r="H625" s="403">
        <f t="shared" si="630"/>
        <v>0</v>
      </c>
      <c r="I625" s="403">
        <f>+I626</f>
        <v>0</v>
      </c>
      <c r="J625" s="403">
        <f t="shared" si="630"/>
        <v>0</v>
      </c>
      <c r="K625" s="403">
        <f t="shared" si="630"/>
        <v>0</v>
      </c>
      <c r="L625" s="403">
        <f t="shared" si="630"/>
        <v>0</v>
      </c>
      <c r="M625" s="403">
        <f t="shared" si="630"/>
        <v>0</v>
      </c>
      <c r="N625" s="403">
        <f t="shared" si="630"/>
        <v>0</v>
      </c>
      <c r="O625" s="412" t="e">
        <f>+N625/H625*100</f>
        <v>#DIV/0!</v>
      </c>
      <c r="P625" s="403">
        <f>+P626</f>
        <v>0</v>
      </c>
      <c r="Q625" s="403">
        <f t="shared" ref="Q625:U625" si="631">+Q626</f>
        <v>0</v>
      </c>
      <c r="R625" s="403">
        <f t="shared" si="631"/>
        <v>0</v>
      </c>
      <c r="S625" s="403">
        <f t="shared" si="631"/>
        <v>0</v>
      </c>
      <c r="T625" s="403">
        <f t="shared" si="631"/>
        <v>0</v>
      </c>
      <c r="U625" s="403">
        <f t="shared" si="631"/>
        <v>0</v>
      </c>
      <c r="V625" s="386" t="e">
        <f t="shared" ref="V625:V629" si="632">+U625/H625*100</f>
        <v>#DIV/0!</v>
      </c>
      <c r="W625" s="387"/>
      <c r="X625" s="387"/>
    </row>
    <row r="626" spans="1:24" ht="31.5" hidden="1" customHeight="1" x14ac:dyDescent="0.25">
      <c r="A626" s="410" t="s">
        <v>10</v>
      </c>
      <c r="B626" s="411" t="s">
        <v>11</v>
      </c>
      <c r="C626" s="382">
        <f>SUM(C627:C629)</f>
        <v>0</v>
      </c>
      <c r="D626" s="382">
        <f t="shared" ref="D626:H626" si="633">SUM(D627:D629)</f>
        <v>0</v>
      </c>
      <c r="E626" s="382">
        <f t="shared" si="633"/>
        <v>0</v>
      </c>
      <c r="F626" s="382">
        <f t="shared" si="633"/>
        <v>0</v>
      </c>
      <c r="G626" s="382">
        <f t="shared" si="633"/>
        <v>0</v>
      </c>
      <c r="H626" s="382">
        <f t="shared" si="633"/>
        <v>0</v>
      </c>
      <c r="I626" s="382">
        <f>SUM(I627:I629)</f>
        <v>0</v>
      </c>
      <c r="J626" s="382">
        <f t="shared" ref="J626:N626" si="634">SUM(J627:J629)</f>
        <v>0</v>
      </c>
      <c r="K626" s="382">
        <f t="shared" si="634"/>
        <v>0</v>
      </c>
      <c r="L626" s="382">
        <f t="shared" si="634"/>
        <v>0</v>
      </c>
      <c r="M626" s="382">
        <f t="shared" si="634"/>
        <v>0</v>
      </c>
      <c r="N626" s="382">
        <f t="shared" si="634"/>
        <v>0</v>
      </c>
      <c r="O626" s="417" t="e">
        <f>+N626/H626*100</f>
        <v>#DIV/0!</v>
      </c>
      <c r="P626" s="382">
        <f>SUM(P627:P629)</f>
        <v>0</v>
      </c>
      <c r="Q626" s="382">
        <f t="shared" ref="Q626:U626" si="635">SUM(Q627:Q629)</f>
        <v>0</v>
      </c>
      <c r="R626" s="382">
        <f t="shared" si="635"/>
        <v>0</v>
      </c>
      <c r="S626" s="382">
        <f t="shared" si="635"/>
        <v>0</v>
      </c>
      <c r="T626" s="382">
        <f t="shared" si="635"/>
        <v>0</v>
      </c>
      <c r="U626" s="382">
        <f t="shared" si="635"/>
        <v>0</v>
      </c>
      <c r="V626" s="413" t="e">
        <f t="shared" si="632"/>
        <v>#DIV/0!</v>
      </c>
      <c r="W626" s="387"/>
      <c r="X626" s="387"/>
    </row>
    <row r="627" spans="1:24" ht="15.75" hidden="1" customHeight="1" x14ac:dyDescent="0.25">
      <c r="A627" s="410" t="s">
        <v>774</v>
      </c>
      <c r="B627" s="414" t="s">
        <v>775</v>
      </c>
      <c r="C627" s="382"/>
      <c r="D627" s="382"/>
      <c r="E627" s="382"/>
      <c r="F627" s="382"/>
      <c r="G627" s="382"/>
      <c r="H627" s="382">
        <f>SUM(C627:G627)</f>
        <v>0</v>
      </c>
      <c r="I627" s="382"/>
      <c r="J627" s="382"/>
      <c r="K627" s="382"/>
      <c r="L627" s="382"/>
      <c r="M627" s="382"/>
      <c r="N627" s="382">
        <f t="shared" ref="N627:N629" si="636">SUM(I627:M627)</f>
        <v>0</v>
      </c>
      <c r="O627" s="412" t="e">
        <f t="shared" ref="O627:O629" si="637">+N627/H627*100</f>
        <v>#DIV/0!</v>
      </c>
      <c r="P627" s="382">
        <f t="shared" ref="P627:T629" si="638">+C627-I627</f>
        <v>0</v>
      </c>
      <c r="Q627" s="382">
        <f t="shared" si="638"/>
        <v>0</v>
      </c>
      <c r="R627" s="382">
        <f t="shared" si="638"/>
        <v>0</v>
      </c>
      <c r="S627" s="382">
        <f t="shared" si="638"/>
        <v>0</v>
      </c>
      <c r="T627" s="382">
        <f t="shared" si="638"/>
        <v>0</v>
      </c>
      <c r="U627" s="382">
        <f t="shared" ref="U627:U629" si="639">SUM(P627:T627)</f>
        <v>0</v>
      </c>
      <c r="V627" s="413" t="e">
        <f t="shared" si="632"/>
        <v>#DIV/0!</v>
      </c>
      <c r="W627" s="387"/>
      <c r="X627" s="387"/>
    </row>
    <row r="628" spans="1:24" ht="15.75" hidden="1" customHeight="1" x14ac:dyDescent="0.25">
      <c r="A628" s="410" t="s">
        <v>748</v>
      </c>
      <c r="B628" s="415" t="s">
        <v>749</v>
      </c>
      <c r="C628" s="382"/>
      <c r="D628" s="382"/>
      <c r="E628" s="382"/>
      <c r="F628" s="382"/>
      <c r="G628" s="382"/>
      <c r="H628" s="382">
        <f>SUM(C628:G628)</f>
        <v>0</v>
      </c>
      <c r="I628" s="382"/>
      <c r="J628" s="382"/>
      <c r="K628" s="382"/>
      <c r="L628" s="382"/>
      <c r="M628" s="382"/>
      <c r="N628" s="382">
        <f t="shared" si="636"/>
        <v>0</v>
      </c>
      <c r="O628" s="412" t="e">
        <f t="shared" si="637"/>
        <v>#DIV/0!</v>
      </c>
      <c r="P628" s="382">
        <f t="shared" si="638"/>
        <v>0</v>
      </c>
      <c r="Q628" s="382">
        <f t="shared" si="638"/>
        <v>0</v>
      </c>
      <c r="R628" s="382">
        <f t="shared" si="638"/>
        <v>0</v>
      </c>
      <c r="S628" s="382">
        <f t="shared" si="638"/>
        <v>0</v>
      </c>
      <c r="T628" s="382">
        <f t="shared" si="638"/>
        <v>0</v>
      </c>
      <c r="U628" s="382">
        <f t="shared" si="639"/>
        <v>0</v>
      </c>
      <c r="V628" s="413" t="e">
        <f t="shared" si="632"/>
        <v>#DIV/0!</v>
      </c>
      <c r="W628" s="387"/>
      <c r="X628" s="387"/>
    </row>
    <row r="629" spans="1:24" ht="15.75" hidden="1" customHeight="1" x14ac:dyDescent="0.25">
      <c r="A629" s="410" t="s">
        <v>776</v>
      </c>
      <c r="B629" s="415" t="s">
        <v>777</v>
      </c>
      <c r="C629" s="382"/>
      <c r="D629" s="382"/>
      <c r="E629" s="382"/>
      <c r="F629" s="382"/>
      <c r="G629" s="382"/>
      <c r="H629" s="382">
        <f>SUM(C629:G629)</f>
        <v>0</v>
      </c>
      <c r="I629" s="382"/>
      <c r="J629" s="382"/>
      <c r="K629" s="382"/>
      <c r="L629" s="382"/>
      <c r="M629" s="382"/>
      <c r="N629" s="382">
        <f t="shared" si="636"/>
        <v>0</v>
      </c>
      <c r="O629" s="412" t="e">
        <f t="shared" si="637"/>
        <v>#DIV/0!</v>
      </c>
      <c r="P629" s="382">
        <f t="shared" si="638"/>
        <v>0</v>
      </c>
      <c r="Q629" s="382">
        <f t="shared" si="638"/>
        <v>0</v>
      </c>
      <c r="R629" s="382">
        <f t="shared" si="638"/>
        <v>0</v>
      </c>
      <c r="S629" s="382">
        <f t="shared" si="638"/>
        <v>0</v>
      </c>
      <c r="T629" s="382">
        <f t="shared" si="638"/>
        <v>0</v>
      </c>
      <c r="U629" s="382">
        <f t="shared" si="639"/>
        <v>0</v>
      </c>
      <c r="V629" s="413" t="e">
        <f t="shared" si="632"/>
        <v>#DIV/0!</v>
      </c>
      <c r="W629" s="387"/>
      <c r="X629" s="387"/>
    </row>
    <row r="630" spans="1:24" ht="15.75" hidden="1" customHeight="1" x14ac:dyDescent="0.25">
      <c r="A630" s="410"/>
      <c r="B630" s="415"/>
      <c r="C630" s="382"/>
      <c r="D630" s="382"/>
      <c r="E630" s="382"/>
      <c r="F630" s="382"/>
      <c r="G630" s="382"/>
      <c r="H630" s="382"/>
      <c r="I630" s="382"/>
      <c r="J630" s="382"/>
      <c r="K630" s="382"/>
      <c r="L630" s="382"/>
      <c r="M630" s="382"/>
      <c r="N630" s="382"/>
      <c r="O630" s="382"/>
      <c r="P630" s="382"/>
      <c r="Q630" s="382"/>
      <c r="R630" s="382"/>
      <c r="S630" s="382"/>
      <c r="T630" s="382"/>
      <c r="U630" s="382"/>
      <c r="V630" s="383"/>
      <c r="W630" s="387"/>
      <c r="X630" s="387"/>
    </row>
    <row r="631" spans="1:24" ht="31.5" hidden="1" customHeight="1" x14ac:dyDescent="0.25">
      <c r="A631" s="401" t="s">
        <v>778</v>
      </c>
      <c r="B631" s="402" t="s">
        <v>779</v>
      </c>
      <c r="C631" s="403">
        <f>+C632</f>
        <v>0</v>
      </c>
      <c r="D631" s="403">
        <f t="shared" ref="D631:N631" si="640">+D632</f>
        <v>0</v>
      </c>
      <c r="E631" s="403">
        <f t="shared" si="640"/>
        <v>0</v>
      </c>
      <c r="F631" s="403">
        <f t="shared" si="640"/>
        <v>0</v>
      </c>
      <c r="G631" s="403">
        <f t="shared" si="640"/>
        <v>0</v>
      </c>
      <c r="H631" s="403">
        <f t="shared" si="640"/>
        <v>0</v>
      </c>
      <c r="I631" s="403">
        <f>+I632</f>
        <v>0</v>
      </c>
      <c r="J631" s="403">
        <f t="shared" si="640"/>
        <v>0</v>
      </c>
      <c r="K631" s="403">
        <f t="shared" si="640"/>
        <v>0</v>
      </c>
      <c r="L631" s="403">
        <f t="shared" si="640"/>
        <v>0</v>
      </c>
      <c r="M631" s="403">
        <f t="shared" si="640"/>
        <v>0</v>
      </c>
      <c r="N631" s="403">
        <f t="shared" si="640"/>
        <v>0</v>
      </c>
      <c r="O631" s="412" t="e">
        <f>+N631/H631*100</f>
        <v>#DIV/0!</v>
      </c>
      <c r="P631" s="403">
        <f>+P632</f>
        <v>0</v>
      </c>
      <c r="Q631" s="403">
        <f t="shared" ref="Q631:U631" si="641">+Q632</f>
        <v>0</v>
      </c>
      <c r="R631" s="403">
        <f t="shared" si="641"/>
        <v>0</v>
      </c>
      <c r="S631" s="403">
        <f t="shared" si="641"/>
        <v>0</v>
      </c>
      <c r="T631" s="403">
        <f t="shared" si="641"/>
        <v>0</v>
      </c>
      <c r="U631" s="403">
        <f t="shared" si="641"/>
        <v>0</v>
      </c>
      <c r="V631" s="386" t="e">
        <f t="shared" ref="V631:V637" si="642">+U631/H631*100</f>
        <v>#DIV/0!</v>
      </c>
      <c r="W631" s="387"/>
      <c r="X631" s="387"/>
    </row>
    <row r="632" spans="1:24" ht="31.5" hidden="1" customHeight="1" x14ac:dyDescent="0.25">
      <c r="A632" s="410" t="s">
        <v>10</v>
      </c>
      <c r="B632" s="411" t="s">
        <v>11</v>
      </c>
      <c r="C632" s="382">
        <f>SUM(C633:C637)</f>
        <v>0</v>
      </c>
      <c r="D632" s="382">
        <f t="shared" ref="D632:H632" si="643">SUM(D633:D637)</f>
        <v>0</v>
      </c>
      <c r="E632" s="382">
        <f t="shared" si="643"/>
        <v>0</v>
      </c>
      <c r="F632" s="382">
        <f t="shared" si="643"/>
        <v>0</v>
      </c>
      <c r="G632" s="382">
        <f t="shared" si="643"/>
        <v>0</v>
      </c>
      <c r="H632" s="382">
        <f t="shared" si="643"/>
        <v>0</v>
      </c>
      <c r="I632" s="382">
        <f>SUM(I633:I637)</f>
        <v>0</v>
      </c>
      <c r="J632" s="382">
        <f t="shared" ref="J632:N632" si="644">SUM(J633:J637)</f>
        <v>0</v>
      </c>
      <c r="K632" s="382">
        <f t="shared" si="644"/>
        <v>0</v>
      </c>
      <c r="L632" s="382">
        <f t="shared" si="644"/>
        <v>0</v>
      </c>
      <c r="M632" s="382">
        <f t="shared" si="644"/>
        <v>0</v>
      </c>
      <c r="N632" s="382">
        <f t="shared" si="644"/>
        <v>0</v>
      </c>
      <c r="O632" s="417" t="e">
        <f>+N632/H632*100</f>
        <v>#DIV/0!</v>
      </c>
      <c r="P632" s="382">
        <f>SUM(P633:P637)</f>
        <v>0</v>
      </c>
      <c r="Q632" s="382">
        <f t="shared" ref="Q632:U632" si="645">SUM(Q633:Q637)</f>
        <v>0</v>
      </c>
      <c r="R632" s="382">
        <f t="shared" si="645"/>
        <v>0</v>
      </c>
      <c r="S632" s="382">
        <f t="shared" si="645"/>
        <v>0</v>
      </c>
      <c r="T632" s="382">
        <f t="shared" si="645"/>
        <v>0</v>
      </c>
      <c r="U632" s="382">
        <f t="shared" si="645"/>
        <v>0</v>
      </c>
      <c r="V632" s="413" t="e">
        <f t="shared" si="642"/>
        <v>#DIV/0!</v>
      </c>
      <c r="W632" s="387"/>
      <c r="X632" s="387"/>
    </row>
    <row r="633" spans="1:24" ht="31.5" hidden="1" customHeight="1" x14ac:dyDescent="0.25">
      <c r="A633" s="410" t="s">
        <v>780</v>
      </c>
      <c r="B633" s="414" t="s">
        <v>781</v>
      </c>
      <c r="C633" s="382"/>
      <c r="D633" s="382"/>
      <c r="E633" s="382"/>
      <c r="F633" s="382"/>
      <c r="G633" s="382"/>
      <c r="H633" s="382">
        <f>SUM(C633:G633)</f>
        <v>0</v>
      </c>
      <c r="I633" s="382"/>
      <c r="J633" s="382"/>
      <c r="K633" s="382"/>
      <c r="L633" s="382"/>
      <c r="M633" s="382"/>
      <c r="N633" s="382">
        <f t="shared" ref="N633:N637" si="646">SUM(I633:M633)</f>
        <v>0</v>
      </c>
      <c r="O633" s="412" t="e">
        <f t="shared" ref="O633:O637" si="647">+N633/H633*100</f>
        <v>#DIV/0!</v>
      </c>
      <c r="P633" s="382">
        <f t="shared" ref="P633:T637" si="648">+C633-I633</f>
        <v>0</v>
      </c>
      <c r="Q633" s="382">
        <f t="shared" si="648"/>
        <v>0</v>
      </c>
      <c r="R633" s="382">
        <f t="shared" si="648"/>
        <v>0</v>
      </c>
      <c r="S633" s="382">
        <f t="shared" si="648"/>
        <v>0</v>
      </c>
      <c r="T633" s="382">
        <f t="shared" si="648"/>
        <v>0</v>
      </c>
      <c r="U633" s="382">
        <f t="shared" ref="U633:U637" si="649">SUM(P633:T633)</f>
        <v>0</v>
      </c>
      <c r="V633" s="413" t="e">
        <f t="shared" si="642"/>
        <v>#DIV/0!</v>
      </c>
      <c r="W633" s="387"/>
      <c r="X633" s="387"/>
    </row>
    <row r="634" spans="1:24" ht="31.5" hidden="1" customHeight="1" x14ac:dyDescent="0.25">
      <c r="A634" s="410" t="s">
        <v>782</v>
      </c>
      <c r="B634" s="414" t="s">
        <v>783</v>
      </c>
      <c r="C634" s="382"/>
      <c r="D634" s="382"/>
      <c r="E634" s="382"/>
      <c r="F634" s="382"/>
      <c r="G634" s="382"/>
      <c r="H634" s="382">
        <f>SUM(C634:G634)</f>
        <v>0</v>
      </c>
      <c r="I634" s="382"/>
      <c r="J634" s="382"/>
      <c r="K634" s="382"/>
      <c r="L634" s="382"/>
      <c r="M634" s="382"/>
      <c r="N634" s="382">
        <f t="shared" si="646"/>
        <v>0</v>
      </c>
      <c r="O634" s="412" t="e">
        <f t="shared" si="647"/>
        <v>#DIV/0!</v>
      </c>
      <c r="P634" s="382">
        <f t="shared" si="648"/>
        <v>0</v>
      </c>
      <c r="Q634" s="382">
        <f t="shared" si="648"/>
        <v>0</v>
      </c>
      <c r="R634" s="382">
        <f t="shared" si="648"/>
        <v>0</v>
      </c>
      <c r="S634" s="382">
        <f t="shared" si="648"/>
        <v>0</v>
      </c>
      <c r="T634" s="382">
        <f t="shared" si="648"/>
        <v>0</v>
      </c>
      <c r="U634" s="382">
        <f t="shared" si="649"/>
        <v>0</v>
      </c>
      <c r="V634" s="413" t="e">
        <f t="shared" si="642"/>
        <v>#DIV/0!</v>
      </c>
      <c r="W634" s="387"/>
      <c r="X634" s="387"/>
    </row>
    <row r="635" spans="1:24" ht="33" hidden="1" customHeight="1" x14ac:dyDescent="0.25">
      <c r="A635" s="410" t="s">
        <v>784</v>
      </c>
      <c r="B635" s="414" t="s">
        <v>785</v>
      </c>
      <c r="C635" s="382"/>
      <c r="D635" s="382"/>
      <c r="E635" s="382"/>
      <c r="F635" s="382"/>
      <c r="G635" s="382"/>
      <c r="H635" s="382">
        <f>SUM(C635:G635)</f>
        <v>0</v>
      </c>
      <c r="I635" s="382"/>
      <c r="J635" s="382"/>
      <c r="K635" s="382"/>
      <c r="L635" s="382"/>
      <c r="M635" s="382"/>
      <c r="N635" s="382">
        <f t="shared" si="646"/>
        <v>0</v>
      </c>
      <c r="O635" s="412" t="e">
        <f t="shared" si="647"/>
        <v>#DIV/0!</v>
      </c>
      <c r="P635" s="382">
        <f t="shared" si="648"/>
        <v>0</v>
      </c>
      <c r="Q635" s="382">
        <f t="shared" si="648"/>
        <v>0</v>
      </c>
      <c r="R635" s="382">
        <f t="shared" si="648"/>
        <v>0</v>
      </c>
      <c r="S635" s="382">
        <f t="shared" si="648"/>
        <v>0</v>
      </c>
      <c r="T635" s="382">
        <f t="shared" si="648"/>
        <v>0</v>
      </c>
      <c r="U635" s="382">
        <f t="shared" si="649"/>
        <v>0</v>
      </c>
      <c r="V635" s="413" t="e">
        <f t="shared" si="642"/>
        <v>#DIV/0!</v>
      </c>
      <c r="W635" s="387"/>
      <c r="X635" s="387"/>
    </row>
    <row r="636" spans="1:24" ht="33" hidden="1" customHeight="1" x14ac:dyDescent="0.25">
      <c r="A636" s="410" t="s">
        <v>786</v>
      </c>
      <c r="B636" s="414" t="s">
        <v>787</v>
      </c>
      <c r="C636" s="382"/>
      <c r="D636" s="382"/>
      <c r="E636" s="382"/>
      <c r="F636" s="382"/>
      <c r="G636" s="382"/>
      <c r="H636" s="382">
        <f>SUM(C636:G636)</f>
        <v>0</v>
      </c>
      <c r="I636" s="382"/>
      <c r="J636" s="382"/>
      <c r="K636" s="382"/>
      <c r="L636" s="382"/>
      <c r="M636" s="382"/>
      <c r="N636" s="382">
        <f t="shared" si="646"/>
        <v>0</v>
      </c>
      <c r="O636" s="412" t="e">
        <f t="shared" si="647"/>
        <v>#DIV/0!</v>
      </c>
      <c r="P636" s="382">
        <f t="shared" si="648"/>
        <v>0</v>
      </c>
      <c r="Q636" s="382">
        <f t="shared" si="648"/>
        <v>0</v>
      </c>
      <c r="R636" s="382">
        <f t="shared" si="648"/>
        <v>0</v>
      </c>
      <c r="S636" s="382">
        <f t="shared" si="648"/>
        <v>0</v>
      </c>
      <c r="T636" s="382">
        <f t="shared" si="648"/>
        <v>0</v>
      </c>
      <c r="U636" s="382">
        <f t="shared" si="649"/>
        <v>0</v>
      </c>
      <c r="V636" s="413" t="e">
        <f t="shared" si="642"/>
        <v>#DIV/0!</v>
      </c>
      <c r="W636" s="387"/>
      <c r="X636" s="387"/>
    </row>
    <row r="637" spans="1:24" ht="15.75" hidden="1" customHeight="1" x14ac:dyDescent="0.25">
      <c r="A637" s="410" t="s">
        <v>762</v>
      </c>
      <c r="B637" s="414" t="s">
        <v>763</v>
      </c>
      <c r="C637" s="382"/>
      <c r="D637" s="382"/>
      <c r="E637" s="382"/>
      <c r="F637" s="382"/>
      <c r="G637" s="382"/>
      <c r="H637" s="382">
        <f>SUM(C637:G637)</f>
        <v>0</v>
      </c>
      <c r="I637" s="382"/>
      <c r="J637" s="382"/>
      <c r="K637" s="382"/>
      <c r="L637" s="382"/>
      <c r="M637" s="382"/>
      <c r="N637" s="382">
        <f t="shared" si="646"/>
        <v>0</v>
      </c>
      <c r="O637" s="412" t="e">
        <f t="shared" si="647"/>
        <v>#DIV/0!</v>
      </c>
      <c r="P637" s="382">
        <f t="shared" si="648"/>
        <v>0</v>
      </c>
      <c r="Q637" s="382">
        <f t="shared" si="648"/>
        <v>0</v>
      </c>
      <c r="R637" s="382">
        <f t="shared" si="648"/>
        <v>0</v>
      </c>
      <c r="S637" s="382">
        <f t="shared" si="648"/>
        <v>0</v>
      </c>
      <c r="T637" s="382">
        <f t="shared" si="648"/>
        <v>0</v>
      </c>
      <c r="U637" s="382">
        <f t="shared" si="649"/>
        <v>0</v>
      </c>
      <c r="V637" s="413" t="e">
        <f t="shared" si="642"/>
        <v>#DIV/0!</v>
      </c>
      <c r="W637" s="387"/>
      <c r="X637" s="387"/>
    </row>
    <row r="638" spans="1:24" ht="15.75" hidden="1" customHeight="1" x14ac:dyDescent="0.25">
      <c r="A638" s="410"/>
      <c r="B638" s="414"/>
      <c r="C638" s="382"/>
      <c r="D638" s="382"/>
      <c r="E638" s="382"/>
      <c r="F638" s="382"/>
      <c r="G638" s="382"/>
      <c r="H638" s="382"/>
      <c r="I638" s="382"/>
      <c r="J638" s="382"/>
      <c r="K638" s="382"/>
      <c r="L638" s="382"/>
      <c r="M638" s="382"/>
      <c r="N638" s="382"/>
      <c r="O638" s="382"/>
      <c r="P638" s="382"/>
      <c r="Q638" s="382"/>
      <c r="R638" s="382"/>
      <c r="S638" s="382"/>
      <c r="T638" s="382"/>
      <c r="U638" s="382"/>
      <c r="V638" s="383"/>
      <c r="W638" s="387"/>
      <c r="X638" s="387"/>
    </row>
    <row r="639" spans="1:24" ht="15.75" hidden="1" customHeight="1" x14ac:dyDescent="0.25">
      <c r="A639" s="396" t="s">
        <v>788</v>
      </c>
      <c r="B639" s="397" t="s">
        <v>789</v>
      </c>
      <c r="C639" s="398">
        <f>+C641</f>
        <v>0</v>
      </c>
      <c r="D639" s="398">
        <f t="shared" ref="D639:H639" si="650">+D641</f>
        <v>0</v>
      </c>
      <c r="E639" s="398">
        <f t="shared" si="650"/>
        <v>0</v>
      </c>
      <c r="F639" s="398">
        <f t="shared" si="650"/>
        <v>0</v>
      </c>
      <c r="G639" s="398">
        <f t="shared" si="650"/>
        <v>0</v>
      </c>
      <c r="H639" s="398">
        <f t="shared" si="650"/>
        <v>0</v>
      </c>
      <c r="I639" s="398">
        <f>+I641</f>
        <v>0</v>
      </c>
      <c r="J639" s="398">
        <f t="shared" ref="J639:N639" si="651">+J641</f>
        <v>0</v>
      </c>
      <c r="K639" s="398">
        <f t="shared" si="651"/>
        <v>0</v>
      </c>
      <c r="L639" s="398">
        <f t="shared" si="651"/>
        <v>0</v>
      </c>
      <c r="M639" s="398">
        <f t="shared" si="651"/>
        <v>0</v>
      </c>
      <c r="N639" s="398">
        <f t="shared" si="651"/>
        <v>0</v>
      </c>
      <c r="O639" s="429" t="e">
        <f>+N639/H639*100</f>
        <v>#DIV/0!</v>
      </c>
      <c r="P639" s="398">
        <f>+P641</f>
        <v>0</v>
      </c>
      <c r="Q639" s="398">
        <f t="shared" ref="Q639:U639" si="652">+Q641</f>
        <v>0</v>
      </c>
      <c r="R639" s="398">
        <f t="shared" si="652"/>
        <v>0</v>
      </c>
      <c r="S639" s="398">
        <f t="shared" si="652"/>
        <v>0</v>
      </c>
      <c r="T639" s="398">
        <f t="shared" si="652"/>
        <v>0</v>
      </c>
      <c r="U639" s="398">
        <f t="shared" si="652"/>
        <v>0</v>
      </c>
      <c r="V639" s="430" t="e">
        <f>+U639/H639*100</f>
        <v>#DIV/0!</v>
      </c>
      <c r="W639" s="387"/>
      <c r="X639" s="387"/>
    </row>
    <row r="640" spans="1:24" s="395" customFormat="1" ht="15.75" hidden="1" customHeight="1" x14ac:dyDescent="0.25">
      <c r="A640" s="376"/>
      <c r="B640" s="384"/>
      <c r="C640" s="381"/>
      <c r="D640" s="381"/>
      <c r="E640" s="381"/>
      <c r="F640" s="381"/>
      <c r="G640" s="381"/>
      <c r="H640" s="381"/>
      <c r="I640" s="381"/>
      <c r="J640" s="381"/>
      <c r="K640" s="381"/>
      <c r="L640" s="381"/>
      <c r="M640" s="381"/>
      <c r="N640" s="381"/>
      <c r="O640" s="393"/>
      <c r="P640" s="381"/>
      <c r="Q640" s="381"/>
      <c r="R640" s="381"/>
      <c r="S640" s="381"/>
      <c r="T640" s="381"/>
      <c r="U640" s="381"/>
      <c r="V640" s="394"/>
      <c r="W640" s="387"/>
      <c r="X640" s="387"/>
    </row>
    <row r="641" spans="1:24" ht="15.75" hidden="1" customHeight="1" x14ac:dyDescent="0.25">
      <c r="A641" s="419" t="s">
        <v>790</v>
      </c>
      <c r="B641" s="420" t="s">
        <v>522</v>
      </c>
      <c r="C641" s="421">
        <f>+C643</f>
        <v>0</v>
      </c>
      <c r="D641" s="421">
        <f t="shared" ref="D641:H641" si="653">+D643</f>
        <v>0</v>
      </c>
      <c r="E641" s="421">
        <f t="shared" si="653"/>
        <v>0</v>
      </c>
      <c r="F641" s="421">
        <f t="shared" si="653"/>
        <v>0</v>
      </c>
      <c r="G641" s="421">
        <f t="shared" si="653"/>
        <v>0</v>
      </c>
      <c r="H641" s="421">
        <f t="shared" si="653"/>
        <v>0</v>
      </c>
      <c r="I641" s="421">
        <f>+I643</f>
        <v>0</v>
      </c>
      <c r="J641" s="421">
        <f t="shared" ref="J641:N641" si="654">+J643</f>
        <v>0</v>
      </c>
      <c r="K641" s="421">
        <f t="shared" si="654"/>
        <v>0</v>
      </c>
      <c r="L641" s="421">
        <f t="shared" si="654"/>
        <v>0</v>
      </c>
      <c r="M641" s="421">
        <f t="shared" si="654"/>
        <v>0</v>
      </c>
      <c r="N641" s="421">
        <f t="shared" si="654"/>
        <v>0</v>
      </c>
      <c r="O641" s="421"/>
      <c r="P641" s="421">
        <f>+P643</f>
        <v>0</v>
      </c>
      <c r="Q641" s="421">
        <f t="shared" ref="Q641:U641" si="655">+Q643</f>
        <v>0</v>
      </c>
      <c r="R641" s="421">
        <f t="shared" si="655"/>
        <v>0</v>
      </c>
      <c r="S641" s="421">
        <f t="shared" si="655"/>
        <v>0</v>
      </c>
      <c r="T641" s="421">
        <f t="shared" si="655"/>
        <v>0</v>
      </c>
      <c r="U641" s="421">
        <f t="shared" si="655"/>
        <v>0</v>
      </c>
      <c r="V641" s="423" t="e">
        <f t="shared" ref="V641" si="656">+U641/H641*100</f>
        <v>#DIV/0!</v>
      </c>
      <c r="W641" s="387"/>
      <c r="X641" s="387"/>
    </row>
    <row r="642" spans="1:24" s="395" customFormat="1" ht="15.75" hidden="1" customHeight="1" x14ac:dyDescent="0.25">
      <c r="A642" s="426"/>
      <c r="B642" s="427"/>
      <c r="C642" s="393"/>
      <c r="D642" s="393"/>
      <c r="E642" s="393"/>
      <c r="F642" s="393"/>
      <c r="G642" s="393"/>
      <c r="H642" s="393"/>
      <c r="I642" s="393"/>
      <c r="J642" s="393"/>
      <c r="K642" s="393"/>
      <c r="L642" s="393"/>
      <c r="M642" s="393"/>
      <c r="N642" s="393"/>
      <c r="O642" s="393"/>
      <c r="P642" s="393"/>
      <c r="Q642" s="393"/>
      <c r="R642" s="393"/>
      <c r="S642" s="393"/>
      <c r="T642" s="393"/>
      <c r="U642" s="393"/>
      <c r="V642" s="394"/>
      <c r="W642" s="387"/>
      <c r="X642" s="387"/>
    </row>
    <row r="643" spans="1:24" ht="31.5" hidden="1" customHeight="1" x14ac:dyDescent="0.25">
      <c r="A643" s="401" t="s">
        <v>791</v>
      </c>
      <c r="B643" s="402" t="s">
        <v>792</v>
      </c>
      <c r="C643" s="403">
        <f>+C644</f>
        <v>0</v>
      </c>
      <c r="D643" s="403">
        <f t="shared" ref="D643:N643" si="657">+D644</f>
        <v>0</v>
      </c>
      <c r="E643" s="403">
        <f t="shared" si="657"/>
        <v>0</v>
      </c>
      <c r="F643" s="403">
        <f t="shared" si="657"/>
        <v>0</v>
      </c>
      <c r="G643" s="403">
        <f t="shared" si="657"/>
        <v>0</v>
      </c>
      <c r="H643" s="403">
        <f t="shared" si="657"/>
        <v>0</v>
      </c>
      <c r="I643" s="403">
        <f>+I644</f>
        <v>0</v>
      </c>
      <c r="J643" s="403">
        <f t="shared" si="657"/>
        <v>0</v>
      </c>
      <c r="K643" s="403">
        <f t="shared" si="657"/>
        <v>0</v>
      </c>
      <c r="L643" s="403">
        <f t="shared" si="657"/>
        <v>0</v>
      </c>
      <c r="M643" s="403">
        <f t="shared" si="657"/>
        <v>0</v>
      </c>
      <c r="N643" s="403">
        <f t="shared" si="657"/>
        <v>0</v>
      </c>
      <c r="O643" s="412" t="e">
        <f>+N643/H643*100</f>
        <v>#DIV/0!</v>
      </c>
      <c r="P643" s="403">
        <f>+P644</f>
        <v>0</v>
      </c>
      <c r="Q643" s="403">
        <f t="shared" ref="Q643:U643" si="658">+Q644</f>
        <v>0</v>
      </c>
      <c r="R643" s="403">
        <f t="shared" si="658"/>
        <v>0</v>
      </c>
      <c r="S643" s="403">
        <f t="shared" si="658"/>
        <v>0</v>
      </c>
      <c r="T643" s="403">
        <f t="shared" si="658"/>
        <v>0</v>
      </c>
      <c r="U643" s="403">
        <f t="shared" si="658"/>
        <v>0</v>
      </c>
      <c r="V643" s="386" t="e">
        <f t="shared" ref="V643:V649" si="659">+U643/H643*100</f>
        <v>#DIV/0!</v>
      </c>
      <c r="W643" s="387"/>
      <c r="X643" s="387"/>
    </row>
    <row r="644" spans="1:24" ht="31.5" hidden="1" customHeight="1" x14ac:dyDescent="0.25">
      <c r="A644" s="410" t="s">
        <v>10</v>
      </c>
      <c r="B644" s="411" t="s">
        <v>11</v>
      </c>
      <c r="C644" s="382">
        <f>SUM(C645:C649)</f>
        <v>0</v>
      </c>
      <c r="D644" s="382">
        <f t="shared" ref="D644:H644" si="660">SUM(D645:D649)</f>
        <v>0</v>
      </c>
      <c r="E644" s="382">
        <f t="shared" si="660"/>
        <v>0</v>
      </c>
      <c r="F644" s="382">
        <f t="shared" si="660"/>
        <v>0</v>
      </c>
      <c r="G644" s="382">
        <f t="shared" si="660"/>
        <v>0</v>
      </c>
      <c r="H644" s="382">
        <f t="shared" si="660"/>
        <v>0</v>
      </c>
      <c r="I644" s="382">
        <f>SUM(I645:I649)</f>
        <v>0</v>
      </c>
      <c r="J644" s="382">
        <f t="shared" ref="J644:N644" si="661">SUM(J645:J649)</f>
        <v>0</v>
      </c>
      <c r="K644" s="382">
        <f t="shared" si="661"/>
        <v>0</v>
      </c>
      <c r="L644" s="382">
        <f t="shared" si="661"/>
        <v>0</v>
      </c>
      <c r="M644" s="382">
        <f t="shared" si="661"/>
        <v>0</v>
      </c>
      <c r="N644" s="382">
        <f t="shared" si="661"/>
        <v>0</v>
      </c>
      <c r="O644" s="417" t="e">
        <f>+N644/H644*100</f>
        <v>#DIV/0!</v>
      </c>
      <c r="P644" s="382">
        <f>SUM(P645:P649)</f>
        <v>0</v>
      </c>
      <c r="Q644" s="382">
        <f t="shared" ref="Q644:U644" si="662">SUM(Q645:Q649)</f>
        <v>0</v>
      </c>
      <c r="R644" s="382">
        <f t="shared" si="662"/>
        <v>0</v>
      </c>
      <c r="S644" s="382">
        <f t="shared" si="662"/>
        <v>0</v>
      </c>
      <c r="T644" s="382">
        <f t="shared" si="662"/>
        <v>0</v>
      </c>
      <c r="U644" s="382">
        <f t="shared" si="662"/>
        <v>0</v>
      </c>
      <c r="V644" s="413" t="e">
        <f t="shared" si="659"/>
        <v>#DIV/0!</v>
      </c>
      <c r="W644" s="387"/>
      <c r="X644" s="387"/>
    </row>
    <row r="645" spans="1:24" ht="15.75" hidden="1" customHeight="1" x14ac:dyDescent="0.25">
      <c r="A645" s="410" t="s">
        <v>720</v>
      </c>
      <c r="B645" s="415" t="s">
        <v>721</v>
      </c>
      <c r="C645" s="382"/>
      <c r="D645" s="382"/>
      <c r="E645" s="382"/>
      <c r="F645" s="382"/>
      <c r="G645" s="382"/>
      <c r="H645" s="382">
        <f>SUM(C645:G645)</f>
        <v>0</v>
      </c>
      <c r="I645" s="382"/>
      <c r="J645" s="382"/>
      <c r="K645" s="382"/>
      <c r="L645" s="382"/>
      <c r="M645" s="382"/>
      <c r="N645" s="382">
        <f>SUM(I645:M645)</f>
        <v>0</v>
      </c>
      <c r="O645" s="412" t="e">
        <f t="shared" ref="O645:O649" si="663">+N645/H645*100</f>
        <v>#DIV/0!</v>
      </c>
      <c r="P645" s="382">
        <f t="shared" ref="P645:T649" si="664">+C645-I645</f>
        <v>0</v>
      </c>
      <c r="Q645" s="382">
        <f t="shared" si="664"/>
        <v>0</v>
      </c>
      <c r="R645" s="382">
        <f t="shared" si="664"/>
        <v>0</v>
      </c>
      <c r="S645" s="382">
        <f t="shared" si="664"/>
        <v>0</v>
      </c>
      <c r="T645" s="382">
        <f t="shared" si="664"/>
        <v>0</v>
      </c>
      <c r="U645" s="382">
        <f t="shared" ref="U645:U649" si="665">SUM(P645:T645)</f>
        <v>0</v>
      </c>
      <c r="V645" s="413" t="e">
        <f t="shared" si="659"/>
        <v>#DIV/0!</v>
      </c>
      <c r="W645" s="387"/>
      <c r="X645" s="387"/>
    </row>
    <row r="646" spans="1:24" ht="15.75" hidden="1" customHeight="1" x14ac:dyDescent="0.25">
      <c r="A646" s="410" t="s">
        <v>774</v>
      </c>
      <c r="B646" s="414" t="s">
        <v>775</v>
      </c>
      <c r="C646" s="382"/>
      <c r="D646" s="382"/>
      <c r="E646" s="382"/>
      <c r="F646" s="382"/>
      <c r="G646" s="382"/>
      <c r="H646" s="382">
        <f>SUM(C646:G646)</f>
        <v>0</v>
      </c>
      <c r="I646" s="382"/>
      <c r="J646" s="382"/>
      <c r="K646" s="382"/>
      <c r="L646" s="382"/>
      <c r="M646" s="382"/>
      <c r="N646" s="382">
        <f t="shared" ref="N646:N649" si="666">SUM(I646:M646)</f>
        <v>0</v>
      </c>
      <c r="O646" s="412" t="e">
        <f t="shared" si="663"/>
        <v>#DIV/0!</v>
      </c>
      <c r="P646" s="382">
        <f t="shared" si="664"/>
        <v>0</v>
      </c>
      <c r="Q646" s="382">
        <f t="shared" si="664"/>
        <v>0</v>
      </c>
      <c r="R646" s="382">
        <f t="shared" si="664"/>
        <v>0</v>
      </c>
      <c r="S646" s="382">
        <f t="shared" si="664"/>
        <v>0</v>
      </c>
      <c r="T646" s="382">
        <f t="shared" si="664"/>
        <v>0</v>
      </c>
      <c r="U646" s="382">
        <f t="shared" si="665"/>
        <v>0</v>
      </c>
      <c r="V646" s="413" t="e">
        <f t="shared" si="659"/>
        <v>#DIV/0!</v>
      </c>
      <c r="W646" s="387"/>
      <c r="X646" s="387"/>
    </row>
    <row r="647" spans="1:24" ht="31.5" hidden="1" customHeight="1" x14ac:dyDescent="0.25">
      <c r="A647" s="410" t="s">
        <v>793</v>
      </c>
      <c r="B647" s="437" t="s">
        <v>794</v>
      </c>
      <c r="C647" s="382"/>
      <c r="D647" s="382"/>
      <c r="E647" s="382"/>
      <c r="F647" s="382"/>
      <c r="G647" s="382"/>
      <c r="H647" s="382">
        <f>SUM(C647:G647)</f>
        <v>0</v>
      </c>
      <c r="I647" s="382"/>
      <c r="J647" s="382"/>
      <c r="K647" s="382"/>
      <c r="L647" s="382"/>
      <c r="M647" s="382"/>
      <c r="N647" s="382">
        <f t="shared" si="666"/>
        <v>0</v>
      </c>
      <c r="O647" s="412" t="e">
        <f t="shared" si="663"/>
        <v>#DIV/0!</v>
      </c>
      <c r="P647" s="382">
        <f t="shared" si="664"/>
        <v>0</v>
      </c>
      <c r="Q647" s="382">
        <f t="shared" si="664"/>
        <v>0</v>
      </c>
      <c r="R647" s="382">
        <f t="shared" si="664"/>
        <v>0</v>
      </c>
      <c r="S647" s="382">
        <f t="shared" si="664"/>
        <v>0</v>
      </c>
      <c r="T647" s="382">
        <f t="shared" si="664"/>
        <v>0</v>
      </c>
      <c r="U647" s="382">
        <f t="shared" si="665"/>
        <v>0</v>
      </c>
      <c r="V647" s="413" t="e">
        <f t="shared" si="659"/>
        <v>#DIV/0!</v>
      </c>
      <c r="W647" s="387"/>
      <c r="X647" s="387"/>
    </row>
    <row r="648" spans="1:24" ht="15.75" hidden="1" customHeight="1" x14ac:dyDescent="0.25">
      <c r="A648" s="410" t="s">
        <v>795</v>
      </c>
      <c r="B648" s="414" t="s">
        <v>796</v>
      </c>
      <c r="C648" s="382"/>
      <c r="D648" s="382"/>
      <c r="E648" s="382"/>
      <c r="F648" s="382"/>
      <c r="G648" s="382"/>
      <c r="H648" s="382">
        <f>SUM(C648:G648)</f>
        <v>0</v>
      </c>
      <c r="I648" s="382"/>
      <c r="J648" s="382"/>
      <c r="K648" s="382"/>
      <c r="L648" s="382"/>
      <c r="M648" s="382"/>
      <c r="N648" s="382">
        <f t="shared" si="666"/>
        <v>0</v>
      </c>
      <c r="O648" s="412" t="e">
        <f t="shared" si="663"/>
        <v>#DIV/0!</v>
      </c>
      <c r="P648" s="382">
        <f t="shared" si="664"/>
        <v>0</v>
      </c>
      <c r="Q648" s="382">
        <f t="shared" si="664"/>
        <v>0</v>
      </c>
      <c r="R648" s="382">
        <f t="shared" si="664"/>
        <v>0</v>
      </c>
      <c r="S648" s="382">
        <f t="shared" si="664"/>
        <v>0</v>
      </c>
      <c r="T648" s="382">
        <f t="shared" si="664"/>
        <v>0</v>
      </c>
      <c r="U648" s="382">
        <f t="shared" si="665"/>
        <v>0</v>
      </c>
      <c r="V648" s="413" t="e">
        <f t="shared" si="659"/>
        <v>#DIV/0!</v>
      </c>
      <c r="W648" s="387"/>
      <c r="X648" s="387"/>
    </row>
    <row r="649" spans="1:24" ht="15.75" hidden="1" customHeight="1" x14ac:dyDescent="0.25">
      <c r="A649" s="410" t="s">
        <v>764</v>
      </c>
      <c r="B649" s="414" t="s">
        <v>765</v>
      </c>
      <c r="C649" s="382"/>
      <c r="D649" s="382"/>
      <c r="E649" s="382"/>
      <c r="F649" s="382"/>
      <c r="G649" s="382"/>
      <c r="H649" s="382">
        <f>SUM(C649:G649)</f>
        <v>0</v>
      </c>
      <c r="I649" s="382"/>
      <c r="J649" s="382"/>
      <c r="K649" s="382"/>
      <c r="L649" s="382"/>
      <c r="M649" s="382"/>
      <c r="N649" s="382">
        <f t="shared" si="666"/>
        <v>0</v>
      </c>
      <c r="O649" s="412" t="e">
        <f t="shared" si="663"/>
        <v>#DIV/0!</v>
      </c>
      <c r="P649" s="382">
        <f t="shared" si="664"/>
        <v>0</v>
      </c>
      <c r="Q649" s="382">
        <f t="shared" si="664"/>
        <v>0</v>
      </c>
      <c r="R649" s="382">
        <f t="shared" si="664"/>
        <v>0</v>
      </c>
      <c r="S649" s="382">
        <f t="shared" si="664"/>
        <v>0</v>
      </c>
      <c r="T649" s="382">
        <f t="shared" si="664"/>
        <v>0</v>
      </c>
      <c r="U649" s="382">
        <f t="shared" si="665"/>
        <v>0</v>
      </c>
      <c r="V649" s="413" t="e">
        <f t="shared" si="659"/>
        <v>#DIV/0!</v>
      </c>
      <c r="W649" s="387"/>
      <c r="X649" s="387"/>
    </row>
    <row r="650" spans="1:24" ht="15.75" hidden="1" customHeight="1" x14ac:dyDescent="0.25">
      <c r="A650" s="410"/>
      <c r="B650" s="414"/>
      <c r="C650" s="382"/>
      <c r="D650" s="382"/>
      <c r="E650" s="382"/>
      <c r="F650" s="382"/>
      <c r="G650" s="382"/>
      <c r="H650" s="382"/>
      <c r="I650" s="382"/>
      <c r="J650" s="382"/>
      <c r="K650" s="382"/>
      <c r="L650" s="382"/>
      <c r="M650" s="382"/>
      <c r="N650" s="382"/>
      <c r="O650" s="382"/>
      <c r="P650" s="382"/>
      <c r="Q650" s="382"/>
      <c r="R650" s="382"/>
      <c r="S650" s="382"/>
      <c r="T650" s="382"/>
      <c r="U650" s="382"/>
      <c r="V650" s="383"/>
      <c r="W650" s="387"/>
      <c r="X650" s="387"/>
    </row>
    <row r="651" spans="1:24" ht="31.5" hidden="1" customHeight="1" x14ac:dyDescent="0.25">
      <c r="A651" s="396" t="s">
        <v>797</v>
      </c>
      <c r="B651" s="397" t="s">
        <v>798</v>
      </c>
      <c r="C651" s="398">
        <f>+C653+C662+C669+C685+C694</f>
        <v>0</v>
      </c>
      <c r="D651" s="398">
        <f t="shared" ref="D651:H651" si="667">+D653+D662+D669+D685+D694</f>
        <v>0</v>
      </c>
      <c r="E651" s="398">
        <f t="shared" si="667"/>
        <v>0</v>
      </c>
      <c r="F651" s="398">
        <f t="shared" si="667"/>
        <v>0</v>
      </c>
      <c r="G651" s="398">
        <f t="shared" si="667"/>
        <v>0</v>
      </c>
      <c r="H651" s="398">
        <f t="shared" si="667"/>
        <v>0</v>
      </c>
      <c r="I651" s="398">
        <f>+I653+I662+I669+I685+I694</f>
        <v>0</v>
      </c>
      <c r="J651" s="398">
        <f t="shared" ref="J651:N651" si="668">+J653+J662+J669+J685+J694</f>
        <v>0</v>
      </c>
      <c r="K651" s="398">
        <f t="shared" si="668"/>
        <v>0</v>
      </c>
      <c r="L651" s="398">
        <f t="shared" si="668"/>
        <v>0</v>
      </c>
      <c r="M651" s="398">
        <f t="shared" si="668"/>
        <v>0</v>
      </c>
      <c r="N651" s="398">
        <f t="shared" si="668"/>
        <v>0</v>
      </c>
      <c r="O651" s="429" t="e">
        <f>+N651/H651*100</f>
        <v>#DIV/0!</v>
      </c>
      <c r="P651" s="398">
        <f>+P653+P662+P669+P685+P694</f>
        <v>0</v>
      </c>
      <c r="Q651" s="398">
        <f t="shared" ref="Q651:U651" si="669">+Q653+Q662+Q669+Q685+Q694</f>
        <v>0</v>
      </c>
      <c r="R651" s="398">
        <f t="shared" si="669"/>
        <v>0</v>
      </c>
      <c r="S651" s="398">
        <f t="shared" si="669"/>
        <v>0</v>
      </c>
      <c r="T651" s="398">
        <f t="shared" si="669"/>
        <v>0</v>
      </c>
      <c r="U651" s="398">
        <f t="shared" si="669"/>
        <v>0</v>
      </c>
      <c r="V651" s="430" t="e">
        <f>+U651/H651*100</f>
        <v>#DIV/0!</v>
      </c>
      <c r="W651" s="387"/>
      <c r="X651" s="387"/>
    </row>
    <row r="652" spans="1:24" s="395" customFormat="1" ht="15.75" hidden="1" customHeight="1" x14ac:dyDescent="0.25">
      <c r="A652" s="376"/>
      <c r="B652" s="384"/>
      <c r="C652" s="381"/>
      <c r="D652" s="381"/>
      <c r="E652" s="381"/>
      <c r="F652" s="381"/>
      <c r="G652" s="381"/>
      <c r="H652" s="381"/>
      <c r="I652" s="381"/>
      <c r="J652" s="381"/>
      <c r="K652" s="381"/>
      <c r="L652" s="381"/>
      <c r="M652" s="381"/>
      <c r="N652" s="381"/>
      <c r="O652" s="393"/>
      <c r="P652" s="381"/>
      <c r="Q652" s="381"/>
      <c r="R652" s="381"/>
      <c r="S652" s="381"/>
      <c r="T652" s="381"/>
      <c r="U652" s="381"/>
      <c r="V652" s="394"/>
      <c r="W652" s="387"/>
      <c r="X652" s="387"/>
    </row>
    <row r="653" spans="1:24" ht="15.75" hidden="1" customHeight="1" x14ac:dyDescent="0.25">
      <c r="A653" s="419" t="s">
        <v>799</v>
      </c>
      <c r="B653" s="420" t="s">
        <v>800</v>
      </c>
      <c r="C653" s="421">
        <f t="shared" ref="C653" si="670">+C655</f>
        <v>0</v>
      </c>
      <c r="D653" s="421">
        <f>+D655</f>
        <v>0</v>
      </c>
      <c r="E653" s="421">
        <f t="shared" ref="E653:I653" si="671">+E655</f>
        <v>0</v>
      </c>
      <c r="F653" s="421">
        <f t="shared" si="671"/>
        <v>0</v>
      </c>
      <c r="G653" s="421">
        <f t="shared" si="671"/>
        <v>0</v>
      </c>
      <c r="H653" s="421">
        <f t="shared" si="671"/>
        <v>0</v>
      </c>
      <c r="I653" s="421">
        <f t="shared" si="671"/>
        <v>0</v>
      </c>
      <c r="J653" s="421">
        <f>+J655</f>
        <v>0</v>
      </c>
      <c r="K653" s="421">
        <f t="shared" ref="K653:N653" si="672">+K655</f>
        <v>0</v>
      </c>
      <c r="L653" s="421">
        <f t="shared" si="672"/>
        <v>0</v>
      </c>
      <c r="M653" s="421">
        <f t="shared" si="672"/>
        <v>0</v>
      </c>
      <c r="N653" s="421">
        <f t="shared" si="672"/>
        <v>0</v>
      </c>
      <c r="O653" s="422" t="e">
        <f>+N653/H653*100</f>
        <v>#DIV/0!</v>
      </c>
      <c r="P653" s="421">
        <f t="shared" ref="P653" si="673">+P655</f>
        <v>0</v>
      </c>
      <c r="Q653" s="421">
        <f>+Q655</f>
        <v>0</v>
      </c>
      <c r="R653" s="421">
        <f t="shared" ref="R653:U653" si="674">+R655</f>
        <v>0</v>
      </c>
      <c r="S653" s="421">
        <f t="shared" si="674"/>
        <v>0</v>
      </c>
      <c r="T653" s="421">
        <f t="shared" si="674"/>
        <v>0</v>
      </c>
      <c r="U653" s="421">
        <f t="shared" si="674"/>
        <v>0</v>
      </c>
      <c r="V653" s="423" t="e">
        <f t="shared" ref="V653" si="675">+U653/H653*100</f>
        <v>#DIV/0!</v>
      </c>
      <c r="W653" s="387"/>
      <c r="X653" s="387"/>
    </row>
    <row r="654" spans="1:24" s="395" customFormat="1" ht="15.75" hidden="1" customHeight="1" x14ac:dyDescent="0.25">
      <c r="A654" s="426"/>
      <c r="B654" s="427"/>
      <c r="C654" s="393"/>
      <c r="D654" s="393"/>
      <c r="E654" s="393"/>
      <c r="F654" s="393"/>
      <c r="G654" s="393"/>
      <c r="H654" s="393"/>
      <c r="I654" s="393"/>
      <c r="J654" s="393"/>
      <c r="K654" s="393"/>
      <c r="L654" s="393"/>
      <c r="M654" s="393"/>
      <c r="N654" s="393"/>
      <c r="O654" s="393"/>
      <c r="P654" s="393"/>
      <c r="Q654" s="393"/>
      <c r="R654" s="393"/>
      <c r="S654" s="393"/>
      <c r="T654" s="393"/>
      <c r="U654" s="393"/>
      <c r="V654" s="394"/>
      <c r="W654" s="387"/>
      <c r="X654" s="387"/>
    </row>
    <row r="655" spans="1:24" ht="31.5" hidden="1" customHeight="1" x14ac:dyDescent="0.25">
      <c r="A655" s="401" t="s">
        <v>801</v>
      </c>
      <c r="B655" s="402" t="s">
        <v>802</v>
      </c>
      <c r="C655" s="403">
        <f t="shared" ref="C655" si="676">+C656</f>
        <v>0</v>
      </c>
      <c r="D655" s="403">
        <f>+D656</f>
        <v>0</v>
      </c>
      <c r="E655" s="403">
        <f t="shared" ref="E655:N655" si="677">+E656</f>
        <v>0</v>
      </c>
      <c r="F655" s="403">
        <f t="shared" si="677"/>
        <v>0</v>
      </c>
      <c r="G655" s="403">
        <f t="shared" si="677"/>
        <v>0</v>
      </c>
      <c r="H655" s="403">
        <f t="shared" si="677"/>
        <v>0</v>
      </c>
      <c r="I655" s="403">
        <f t="shared" si="677"/>
        <v>0</v>
      </c>
      <c r="J655" s="403">
        <f>+J656</f>
        <v>0</v>
      </c>
      <c r="K655" s="403">
        <f t="shared" si="677"/>
        <v>0</v>
      </c>
      <c r="L655" s="403">
        <f t="shared" si="677"/>
        <v>0</v>
      </c>
      <c r="M655" s="403">
        <f t="shared" si="677"/>
        <v>0</v>
      </c>
      <c r="N655" s="403">
        <f t="shared" si="677"/>
        <v>0</v>
      </c>
      <c r="O655" s="412" t="e">
        <f>+N655/H655*100</f>
        <v>#DIV/0!</v>
      </c>
      <c r="P655" s="403">
        <f t="shared" ref="P655" si="678">+P656</f>
        <v>0</v>
      </c>
      <c r="Q655" s="403">
        <f>+Q656</f>
        <v>0</v>
      </c>
      <c r="R655" s="403">
        <f t="shared" ref="R655:U655" si="679">+R656</f>
        <v>0</v>
      </c>
      <c r="S655" s="403">
        <f t="shared" si="679"/>
        <v>0</v>
      </c>
      <c r="T655" s="403">
        <f t="shared" si="679"/>
        <v>0</v>
      </c>
      <c r="U655" s="403">
        <f t="shared" si="679"/>
        <v>0</v>
      </c>
      <c r="V655" s="386" t="e">
        <f t="shared" ref="V655:V660" si="680">+U655/H655*100</f>
        <v>#DIV/0!</v>
      </c>
      <c r="W655" s="387"/>
      <c r="X655" s="387"/>
    </row>
    <row r="656" spans="1:24" ht="31.5" hidden="1" customHeight="1" x14ac:dyDescent="0.25">
      <c r="A656" s="410" t="s">
        <v>10</v>
      </c>
      <c r="B656" s="411" t="s">
        <v>11</v>
      </c>
      <c r="C656" s="382">
        <f t="shared" ref="C656" si="681">SUM(C657:C660)</f>
        <v>0</v>
      </c>
      <c r="D656" s="382">
        <f>SUM(D657:D660)</f>
        <v>0</v>
      </c>
      <c r="E656" s="382">
        <f t="shared" ref="E656:I656" si="682">SUM(E657:E660)</f>
        <v>0</v>
      </c>
      <c r="F656" s="382">
        <f t="shared" si="682"/>
        <v>0</v>
      </c>
      <c r="G656" s="382">
        <f t="shared" si="682"/>
        <v>0</v>
      </c>
      <c r="H656" s="382">
        <f t="shared" si="682"/>
        <v>0</v>
      </c>
      <c r="I656" s="382">
        <f t="shared" si="682"/>
        <v>0</v>
      </c>
      <c r="J656" s="382">
        <f>SUM(J657:J660)</f>
        <v>0</v>
      </c>
      <c r="K656" s="382">
        <f t="shared" ref="K656:N656" si="683">SUM(K657:K660)</f>
        <v>0</v>
      </c>
      <c r="L656" s="382">
        <f t="shared" si="683"/>
        <v>0</v>
      </c>
      <c r="M656" s="382">
        <f t="shared" si="683"/>
        <v>0</v>
      </c>
      <c r="N656" s="382">
        <f t="shared" si="683"/>
        <v>0</v>
      </c>
      <c r="O656" s="417" t="e">
        <f>+N656/H656*100</f>
        <v>#DIV/0!</v>
      </c>
      <c r="P656" s="382">
        <f t="shared" ref="P656" si="684">SUM(P657:P660)</f>
        <v>0</v>
      </c>
      <c r="Q656" s="382">
        <f>SUM(Q657:Q660)</f>
        <v>0</v>
      </c>
      <c r="R656" s="382">
        <f t="shared" ref="R656:U656" si="685">SUM(R657:R660)</f>
        <v>0</v>
      </c>
      <c r="S656" s="382">
        <f t="shared" si="685"/>
        <v>0</v>
      </c>
      <c r="T656" s="382">
        <f t="shared" si="685"/>
        <v>0</v>
      </c>
      <c r="U656" s="382">
        <f t="shared" si="685"/>
        <v>0</v>
      </c>
      <c r="V656" s="413" t="e">
        <f t="shared" si="680"/>
        <v>#DIV/0!</v>
      </c>
      <c r="W656" s="387"/>
      <c r="X656" s="387"/>
    </row>
    <row r="657" spans="1:24" ht="15.75" hidden="1" customHeight="1" x14ac:dyDescent="0.25">
      <c r="A657" s="410" t="s">
        <v>720</v>
      </c>
      <c r="B657" s="415" t="s">
        <v>721</v>
      </c>
      <c r="C657" s="382"/>
      <c r="D657" s="382"/>
      <c r="E657" s="382"/>
      <c r="F657" s="382"/>
      <c r="G657" s="382"/>
      <c r="H657" s="382">
        <f>SUM(C657:G657)</f>
        <v>0</v>
      </c>
      <c r="I657" s="382"/>
      <c r="J657" s="382"/>
      <c r="K657" s="382"/>
      <c r="L657" s="382"/>
      <c r="M657" s="382"/>
      <c r="N657" s="382">
        <f t="shared" ref="N657:N660" si="686">SUM(I657:M657)</f>
        <v>0</v>
      </c>
      <c r="O657" s="412" t="e">
        <f t="shared" ref="O657:O660" si="687">+N657/H657*100</f>
        <v>#DIV/0!</v>
      </c>
      <c r="P657" s="382">
        <f t="shared" ref="P657:T660" si="688">+C657-I657</f>
        <v>0</v>
      </c>
      <c r="Q657" s="382">
        <f t="shared" si="688"/>
        <v>0</v>
      </c>
      <c r="R657" s="382">
        <f t="shared" si="688"/>
        <v>0</v>
      </c>
      <c r="S657" s="382">
        <f t="shared" si="688"/>
        <v>0</v>
      </c>
      <c r="T657" s="382">
        <f t="shared" si="688"/>
        <v>0</v>
      </c>
      <c r="U657" s="382">
        <f t="shared" ref="U657:U660" si="689">SUM(P657:T657)</f>
        <v>0</v>
      </c>
      <c r="V657" s="413" t="e">
        <f t="shared" si="680"/>
        <v>#DIV/0!</v>
      </c>
      <c r="W657" s="387"/>
      <c r="X657" s="387"/>
    </row>
    <row r="658" spans="1:24" ht="15.75" hidden="1" customHeight="1" x14ac:dyDescent="0.25">
      <c r="A658" s="410" t="s">
        <v>595</v>
      </c>
      <c r="B658" s="414" t="s">
        <v>278</v>
      </c>
      <c r="C658" s="382"/>
      <c r="D658" s="382"/>
      <c r="E658" s="382"/>
      <c r="F658" s="382"/>
      <c r="G658" s="382"/>
      <c r="H658" s="382">
        <f>SUM(C658:G658)</f>
        <v>0</v>
      </c>
      <c r="I658" s="382"/>
      <c r="J658" s="382"/>
      <c r="K658" s="382"/>
      <c r="L658" s="382"/>
      <c r="M658" s="382"/>
      <c r="N658" s="382">
        <f t="shared" si="686"/>
        <v>0</v>
      </c>
      <c r="O658" s="412" t="e">
        <f t="shared" si="687"/>
        <v>#DIV/0!</v>
      </c>
      <c r="P658" s="382">
        <f t="shared" si="688"/>
        <v>0</v>
      </c>
      <c r="Q658" s="382">
        <f t="shared" si="688"/>
        <v>0</v>
      </c>
      <c r="R658" s="382">
        <f t="shared" si="688"/>
        <v>0</v>
      </c>
      <c r="S658" s="382">
        <f t="shared" si="688"/>
        <v>0</v>
      </c>
      <c r="T658" s="382">
        <f t="shared" si="688"/>
        <v>0</v>
      </c>
      <c r="U658" s="382">
        <f t="shared" si="689"/>
        <v>0</v>
      </c>
      <c r="V658" s="413" t="e">
        <f t="shared" si="680"/>
        <v>#DIV/0!</v>
      </c>
      <c r="W658" s="387"/>
      <c r="X658" s="387"/>
    </row>
    <row r="659" spans="1:24" ht="15.75" hidden="1" customHeight="1" x14ac:dyDescent="0.25">
      <c r="A659" s="410" t="s">
        <v>803</v>
      </c>
      <c r="B659" s="414" t="s">
        <v>804</v>
      </c>
      <c r="C659" s="382"/>
      <c r="D659" s="382"/>
      <c r="E659" s="382"/>
      <c r="F659" s="382"/>
      <c r="G659" s="382"/>
      <c r="H659" s="382">
        <f>SUM(C659:G659)</f>
        <v>0</v>
      </c>
      <c r="I659" s="382"/>
      <c r="J659" s="382"/>
      <c r="K659" s="382"/>
      <c r="L659" s="382"/>
      <c r="M659" s="382"/>
      <c r="N659" s="382">
        <f t="shared" si="686"/>
        <v>0</v>
      </c>
      <c r="O659" s="412" t="e">
        <f t="shared" si="687"/>
        <v>#DIV/0!</v>
      </c>
      <c r="P659" s="382">
        <f t="shared" si="688"/>
        <v>0</v>
      </c>
      <c r="Q659" s="382">
        <f t="shared" si="688"/>
        <v>0</v>
      </c>
      <c r="R659" s="382">
        <f t="shared" si="688"/>
        <v>0</v>
      </c>
      <c r="S659" s="382">
        <f t="shared" si="688"/>
        <v>0</v>
      </c>
      <c r="T659" s="382">
        <f t="shared" si="688"/>
        <v>0</v>
      </c>
      <c r="U659" s="382">
        <f t="shared" si="689"/>
        <v>0</v>
      </c>
      <c r="V659" s="413" t="e">
        <f t="shared" si="680"/>
        <v>#DIV/0!</v>
      </c>
      <c r="W659" s="387"/>
      <c r="X659" s="387"/>
    </row>
    <row r="660" spans="1:24" ht="15.75" hidden="1" customHeight="1" x14ac:dyDescent="0.25">
      <c r="A660" s="410" t="s">
        <v>764</v>
      </c>
      <c r="B660" s="414" t="s">
        <v>765</v>
      </c>
      <c r="C660" s="382"/>
      <c r="D660" s="382"/>
      <c r="E660" s="382"/>
      <c r="F660" s="382"/>
      <c r="G660" s="382"/>
      <c r="H660" s="382">
        <f>SUM(C660:G660)</f>
        <v>0</v>
      </c>
      <c r="I660" s="382"/>
      <c r="J660" s="382"/>
      <c r="K660" s="382"/>
      <c r="L660" s="382"/>
      <c r="M660" s="382"/>
      <c r="N660" s="382">
        <f t="shared" si="686"/>
        <v>0</v>
      </c>
      <c r="O660" s="412" t="e">
        <f t="shared" si="687"/>
        <v>#DIV/0!</v>
      </c>
      <c r="P660" s="382">
        <f t="shared" si="688"/>
        <v>0</v>
      </c>
      <c r="Q660" s="382">
        <f t="shared" si="688"/>
        <v>0</v>
      </c>
      <c r="R660" s="382">
        <f t="shared" si="688"/>
        <v>0</v>
      </c>
      <c r="S660" s="382">
        <f t="shared" si="688"/>
        <v>0</v>
      </c>
      <c r="T660" s="382">
        <f t="shared" si="688"/>
        <v>0</v>
      </c>
      <c r="U660" s="382">
        <f t="shared" si="689"/>
        <v>0</v>
      </c>
      <c r="V660" s="413" t="e">
        <f t="shared" si="680"/>
        <v>#DIV/0!</v>
      </c>
      <c r="W660" s="387"/>
      <c r="X660" s="387"/>
    </row>
    <row r="661" spans="1:24" ht="15.75" hidden="1" customHeight="1" x14ac:dyDescent="0.25">
      <c r="A661" s="410"/>
      <c r="B661" s="414"/>
      <c r="C661" s="382"/>
      <c r="D661" s="382"/>
      <c r="E661" s="382"/>
      <c r="F661" s="382"/>
      <c r="G661" s="382"/>
      <c r="H661" s="382"/>
      <c r="I661" s="382"/>
      <c r="J661" s="382"/>
      <c r="K661" s="382"/>
      <c r="L661" s="382"/>
      <c r="M661" s="382"/>
      <c r="N661" s="382"/>
      <c r="O661" s="382"/>
      <c r="P661" s="382"/>
      <c r="Q661" s="382"/>
      <c r="R661" s="382"/>
      <c r="S661" s="382"/>
      <c r="T661" s="382"/>
      <c r="U661" s="382"/>
      <c r="V661" s="383"/>
      <c r="W661" s="387"/>
      <c r="X661" s="387"/>
    </row>
    <row r="662" spans="1:24" ht="15.75" hidden="1" customHeight="1" x14ac:dyDescent="0.25">
      <c r="A662" s="419" t="s">
        <v>805</v>
      </c>
      <c r="B662" s="420" t="s">
        <v>806</v>
      </c>
      <c r="C662" s="421">
        <f t="shared" ref="C662" si="690">+C664</f>
        <v>0</v>
      </c>
      <c r="D662" s="421">
        <f>+D664</f>
        <v>0</v>
      </c>
      <c r="E662" s="421">
        <f t="shared" ref="E662:I662" si="691">+E664</f>
        <v>0</v>
      </c>
      <c r="F662" s="421">
        <f t="shared" si="691"/>
        <v>0</v>
      </c>
      <c r="G662" s="421">
        <f t="shared" si="691"/>
        <v>0</v>
      </c>
      <c r="H662" s="421">
        <f t="shared" si="691"/>
        <v>0</v>
      </c>
      <c r="I662" s="421">
        <f t="shared" si="691"/>
        <v>0</v>
      </c>
      <c r="J662" s="421">
        <f>+J664</f>
        <v>0</v>
      </c>
      <c r="K662" s="421">
        <f t="shared" ref="K662:N662" si="692">+K664</f>
        <v>0</v>
      </c>
      <c r="L662" s="421">
        <f t="shared" si="692"/>
        <v>0</v>
      </c>
      <c r="M662" s="421">
        <f t="shared" si="692"/>
        <v>0</v>
      </c>
      <c r="N662" s="421">
        <f t="shared" si="692"/>
        <v>0</v>
      </c>
      <c r="O662" s="422" t="e">
        <f>+N662/H662*100</f>
        <v>#DIV/0!</v>
      </c>
      <c r="P662" s="421">
        <f t="shared" ref="P662" si="693">+P664</f>
        <v>0</v>
      </c>
      <c r="Q662" s="421">
        <f>+Q664</f>
        <v>0</v>
      </c>
      <c r="R662" s="421">
        <f t="shared" ref="R662:U662" si="694">+R664</f>
        <v>0</v>
      </c>
      <c r="S662" s="421">
        <f t="shared" si="694"/>
        <v>0</v>
      </c>
      <c r="T662" s="421">
        <f t="shared" si="694"/>
        <v>0</v>
      </c>
      <c r="U662" s="421">
        <f t="shared" si="694"/>
        <v>0</v>
      </c>
      <c r="V662" s="423" t="e">
        <f t="shared" ref="V662" si="695">+U662/H662*100</f>
        <v>#DIV/0!</v>
      </c>
      <c r="W662" s="387"/>
      <c r="X662" s="387"/>
    </row>
    <row r="663" spans="1:24" s="395" customFormat="1" ht="15.75" hidden="1" customHeight="1" x14ac:dyDescent="0.25">
      <c r="A663" s="426"/>
      <c r="B663" s="427"/>
      <c r="C663" s="393"/>
      <c r="D663" s="393"/>
      <c r="E663" s="393"/>
      <c r="F663" s="393"/>
      <c r="G663" s="393"/>
      <c r="H663" s="393"/>
      <c r="I663" s="393"/>
      <c r="J663" s="393"/>
      <c r="K663" s="393"/>
      <c r="L663" s="393"/>
      <c r="M663" s="393"/>
      <c r="N663" s="393"/>
      <c r="O663" s="393"/>
      <c r="P663" s="393"/>
      <c r="Q663" s="393"/>
      <c r="R663" s="393"/>
      <c r="S663" s="393"/>
      <c r="T663" s="393"/>
      <c r="U663" s="393"/>
      <c r="V663" s="394"/>
      <c r="W663" s="387"/>
      <c r="X663" s="387"/>
    </row>
    <row r="664" spans="1:24" ht="31.5" hidden="1" customHeight="1" x14ac:dyDescent="0.25">
      <c r="A664" s="401" t="s">
        <v>807</v>
      </c>
      <c r="B664" s="402" t="s">
        <v>808</v>
      </c>
      <c r="C664" s="403">
        <f t="shared" ref="C664" si="696">+C665</f>
        <v>0</v>
      </c>
      <c r="D664" s="403">
        <f>+D665</f>
        <v>0</v>
      </c>
      <c r="E664" s="403">
        <f t="shared" ref="E664:N664" si="697">+E665</f>
        <v>0</v>
      </c>
      <c r="F664" s="403">
        <f t="shared" si="697"/>
        <v>0</v>
      </c>
      <c r="G664" s="403">
        <f t="shared" si="697"/>
        <v>0</v>
      </c>
      <c r="H664" s="403">
        <f t="shared" si="697"/>
        <v>0</v>
      </c>
      <c r="I664" s="403">
        <f t="shared" si="697"/>
        <v>0</v>
      </c>
      <c r="J664" s="403">
        <f>+J665</f>
        <v>0</v>
      </c>
      <c r="K664" s="403">
        <f t="shared" si="697"/>
        <v>0</v>
      </c>
      <c r="L664" s="403">
        <f t="shared" si="697"/>
        <v>0</v>
      </c>
      <c r="M664" s="403">
        <f t="shared" si="697"/>
        <v>0</v>
      </c>
      <c r="N664" s="403">
        <f t="shared" si="697"/>
        <v>0</v>
      </c>
      <c r="O664" s="412" t="e">
        <f>+N664/H664*100</f>
        <v>#DIV/0!</v>
      </c>
      <c r="P664" s="403">
        <f t="shared" ref="P664" si="698">+P665</f>
        <v>0</v>
      </c>
      <c r="Q664" s="403">
        <f>+Q665</f>
        <v>0</v>
      </c>
      <c r="R664" s="403">
        <f t="shared" ref="R664:U664" si="699">+R665</f>
        <v>0</v>
      </c>
      <c r="S664" s="403">
        <f t="shared" si="699"/>
        <v>0</v>
      </c>
      <c r="T664" s="403">
        <f t="shared" si="699"/>
        <v>0</v>
      </c>
      <c r="U664" s="403">
        <f t="shared" si="699"/>
        <v>0</v>
      </c>
      <c r="V664" s="386" t="e">
        <f t="shared" ref="V664:V667" si="700">+U664/H664*100</f>
        <v>#DIV/0!</v>
      </c>
      <c r="W664" s="387"/>
      <c r="X664" s="387"/>
    </row>
    <row r="665" spans="1:24" ht="31.5" hidden="1" customHeight="1" x14ac:dyDescent="0.25">
      <c r="A665" s="410" t="s">
        <v>10</v>
      </c>
      <c r="B665" s="411" t="s">
        <v>11</v>
      </c>
      <c r="C665" s="382">
        <f t="shared" ref="C665" si="701">SUM(C666:C667)</f>
        <v>0</v>
      </c>
      <c r="D665" s="382">
        <f>SUM(D666:D667)</f>
        <v>0</v>
      </c>
      <c r="E665" s="382">
        <f t="shared" ref="E665:I665" si="702">SUM(E666:E667)</f>
        <v>0</v>
      </c>
      <c r="F665" s="382">
        <f t="shared" si="702"/>
        <v>0</v>
      </c>
      <c r="G665" s="382">
        <f t="shared" si="702"/>
        <v>0</v>
      </c>
      <c r="H665" s="382">
        <f t="shared" si="702"/>
        <v>0</v>
      </c>
      <c r="I665" s="382">
        <f t="shared" si="702"/>
        <v>0</v>
      </c>
      <c r="J665" s="382">
        <f>SUM(J666:J667)</f>
        <v>0</v>
      </c>
      <c r="K665" s="382">
        <f t="shared" ref="K665:N665" si="703">SUM(K666:K667)</f>
        <v>0</v>
      </c>
      <c r="L665" s="382">
        <f t="shared" si="703"/>
        <v>0</v>
      </c>
      <c r="M665" s="382">
        <f t="shared" si="703"/>
        <v>0</v>
      </c>
      <c r="N665" s="382">
        <f t="shared" si="703"/>
        <v>0</v>
      </c>
      <c r="O665" s="417" t="e">
        <f>+N665/H665*100</f>
        <v>#DIV/0!</v>
      </c>
      <c r="P665" s="382">
        <f t="shared" ref="P665" si="704">SUM(P666:P667)</f>
        <v>0</v>
      </c>
      <c r="Q665" s="382">
        <f>SUM(Q666:Q667)</f>
        <v>0</v>
      </c>
      <c r="R665" s="382">
        <f t="shared" ref="R665:U665" si="705">SUM(R666:R667)</f>
        <v>0</v>
      </c>
      <c r="S665" s="382">
        <f t="shared" si="705"/>
        <v>0</v>
      </c>
      <c r="T665" s="382">
        <f t="shared" si="705"/>
        <v>0</v>
      </c>
      <c r="U665" s="382">
        <f t="shared" si="705"/>
        <v>0</v>
      </c>
      <c r="V665" s="413" t="e">
        <f t="shared" si="700"/>
        <v>#DIV/0!</v>
      </c>
      <c r="W665" s="387"/>
      <c r="X665" s="387"/>
    </row>
    <row r="666" spans="1:24" ht="15.75" hidden="1" customHeight="1" x14ac:dyDescent="0.25">
      <c r="A666" s="410" t="s">
        <v>507</v>
      </c>
      <c r="B666" s="415" t="s">
        <v>508</v>
      </c>
      <c r="C666" s="382"/>
      <c r="D666" s="382"/>
      <c r="E666" s="382"/>
      <c r="F666" s="382"/>
      <c r="G666" s="382"/>
      <c r="H666" s="382">
        <f>SUM(C666:G666)</f>
        <v>0</v>
      </c>
      <c r="I666" s="382"/>
      <c r="J666" s="382"/>
      <c r="K666" s="382"/>
      <c r="L666" s="382"/>
      <c r="M666" s="382"/>
      <c r="N666" s="382">
        <f t="shared" ref="N666:N667" si="706">SUM(I666:M666)</f>
        <v>0</v>
      </c>
      <c r="O666" s="412" t="e">
        <f t="shared" ref="O666:O667" si="707">+N666/H666*100</f>
        <v>#DIV/0!</v>
      </c>
      <c r="P666" s="382">
        <f t="shared" ref="P666:T667" si="708">+C666-I666</f>
        <v>0</v>
      </c>
      <c r="Q666" s="382">
        <f t="shared" si="708"/>
        <v>0</v>
      </c>
      <c r="R666" s="382">
        <f t="shared" si="708"/>
        <v>0</v>
      </c>
      <c r="S666" s="382">
        <f t="shared" si="708"/>
        <v>0</v>
      </c>
      <c r="T666" s="382">
        <f t="shared" si="708"/>
        <v>0</v>
      </c>
      <c r="U666" s="382">
        <f t="shared" ref="U666:U667" si="709">SUM(P666:T666)</f>
        <v>0</v>
      </c>
      <c r="V666" s="413" t="e">
        <f t="shared" si="700"/>
        <v>#DIV/0!</v>
      </c>
      <c r="W666" s="387"/>
      <c r="X666" s="387"/>
    </row>
    <row r="667" spans="1:24" ht="15.75" hidden="1" customHeight="1" x14ac:dyDescent="0.25">
      <c r="A667" s="410" t="s">
        <v>509</v>
      </c>
      <c r="B667" s="415" t="s">
        <v>510</v>
      </c>
      <c r="C667" s="382"/>
      <c r="D667" s="382"/>
      <c r="E667" s="382"/>
      <c r="F667" s="382"/>
      <c r="G667" s="382"/>
      <c r="H667" s="382">
        <f>SUM(C667:G667)</f>
        <v>0</v>
      </c>
      <c r="I667" s="382"/>
      <c r="J667" s="382"/>
      <c r="K667" s="382"/>
      <c r="L667" s="382"/>
      <c r="M667" s="382"/>
      <c r="N667" s="382">
        <f t="shared" si="706"/>
        <v>0</v>
      </c>
      <c r="O667" s="412" t="e">
        <f t="shared" si="707"/>
        <v>#DIV/0!</v>
      </c>
      <c r="P667" s="382">
        <f t="shared" si="708"/>
        <v>0</v>
      </c>
      <c r="Q667" s="382">
        <f t="shared" si="708"/>
        <v>0</v>
      </c>
      <c r="R667" s="382">
        <f t="shared" si="708"/>
        <v>0</v>
      </c>
      <c r="S667" s="382">
        <f t="shared" si="708"/>
        <v>0</v>
      </c>
      <c r="T667" s="382">
        <f t="shared" si="708"/>
        <v>0</v>
      </c>
      <c r="U667" s="382">
        <f t="shared" si="709"/>
        <v>0</v>
      </c>
      <c r="V667" s="413" t="e">
        <f t="shared" si="700"/>
        <v>#DIV/0!</v>
      </c>
      <c r="W667" s="387"/>
      <c r="X667" s="387"/>
    </row>
    <row r="668" spans="1:24" ht="15.75" hidden="1" customHeight="1" x14ac:dyDescent="0.25">
      <c r="A668" s="410"/>
      <c r="B668" s="415"/>
      <c r="C668" s="382"/>
      <c r="D668" s="382"/>
      <c r="E668" s="382"/>
      <c r="F668" s="382"/>
      <c r="G668" s="382"/>
      <c r="H668" s="382"/>
      <c r="I668" s="382"/>
      <c r="J668" s="382"/>
      <c r="K668" s="382"/>
      <c r="L668" s="382"/>
      <c r="M668" s="382"/>
      <c r="N668" s="382"/>
      <c r="O668" s="382"/>
      <c r="P668" s="382"/>
      <c r="Q668" s="382"/>
      <c r="R668" s="382"/>
      <c r="S668" s="382"/>
      <c r="T668" s="382"/>
      <c r="U668" s="382"/>
      <c r="V668" s="383"/>
      <c r="W668" s="387"/>
      <c r="X668" s="387"/>
    </row>
    <row r="669" spans="1:24" ht="15.75" hidden="1" customHeight="1" x14ac:dyDescent="0.25">
      <c r="A669" s="419" t="s">
        <v>809</v>
      </c>
      <c r="B669" s="420" t="s">
        <v>522</v>
      </c>
      <c r="C669" s="421">
        <f>+C671+C675+C681</f>
        <v>0</v>
      </c>
      <c r="D669" s="421">
        <f t="shared" ref="D669:H669" si="710">+D671+D675+D681</f>
        <v>0</v>
      </c>
      <c r="E669" s="421">
        <f t="shared" si="710"/>
        <v>0</v>
      </c>
      <c r="F669" s="421">
        <f t="shared" si="710"/>
        <v>0</v>
      </c>
      <c r="G669" s="421">
        <f t="shared" si="710"/>
        <v>0</v>
      </c>
      <c r="H669" s="421">
        <f t="shared" si="710"/>
        <v>0</v>
      </c>
      <c r="I669" s="421">
        <f>+I671+I675+I681</f>
        <v>0</v>
      </c>
      <c r="J669" s="421">
        <f t="shared" ref="J669:N669" si="711">+J671+J675+J681</f>
        <v>0</v>
      </c>
      <c r="K669" s="421">
        <f t="shared" si="711"/>
        <v>0</v>
      </c>
      <c r="L669" s="421">
        <f t="shared" si="711"/>
        <v>0</v>
      </c>
      <c r="M669" s="421">
        <f t="shared" si="711"/>
        <v>0</v>
      </c>
      <c r="N669" s="421">
        <f t="shared" si="711"/>
        <v>0</v>
      </c>
      <c r="O669" s="422" t="e">
        <f>+N669/H669*100</f>
        <v>#DIV/0!</v>
      </c>
      <c r="P669" s="421">
        <f>+P671+P675+P681</f>
        <v>0</v>
      </c>
      <c r="Q669" s="421">
        <f t="shared" ref="Q669:U669" si="712">+Q671+Q675+Q681</f>
        <v>0</v>
      </c>
      <c r="R669" s="421">
        <f t="shared" si="712"/>
        <v>0</v>
      </c>
      <c r="S669" s="421">
        <f t="shared" si="712"/>
        <v>0</v>
      </c>
      <c r="T669" s="421">
        <f t="shared" si="712"/>
        <v>0</v>
      </c>
      <c r="U669" s="421">
        <f t="shared" si="712"/>
        <v>0</v>
      </c>
      <c r="V669" s="423" t="e">
        <f t="shared" ref="V669" si="713">+U669/H669*100</f>
        <v>#DIV/0!</v>
      </c>
      <c r="W669" s="387"/>
      <c r="X669" s="387"/>
    </row>
    <row r="670" spans="1:24" s="395" customFormat="1" ht="15.75" hidden="1" customHeight="1" x14ac:dyDescent="0.25">
      <c r="A670" s="426"/>
      <c r="B670" s="427"/>
      <c r="C670" s="393"/>
      <c r="D670" s="393"/>
      <c r="E670" s="393"/>
      <c r="F670" s="393"/>
      <c r="G670" s="393"/>
      <c r="H670" s="393"/>
      <c r="I670" s="393"/>
      <c r="J670" s="393"/>
      <c r="K670" s="393"/>
      <c r="L670" s="393"/>
      <c r="M670" s="393"/>
      <c r="N670" s="393"/>
      <c r="O670" s="393"/>
      <c r="P670" s="393"/>
      <c r="Q670" s="393"/>
      <c r="R670" s="393"/>
      <c r="S670" s="393"/>
      <c r="T670" s="393"/>
      <c r="U670" s="393"/>
      <c r="V670" s="394"/>
      <c r="W670" s="387"/>
      <c r="X670" s="387"/>
    </row>
    <row r="671" spans="1:24" ht="15.75" hidden="1" customHeight="1" x14ac:dyDescent="0.25">
      <c r="A671" s="401" t="s">
        <v>810</v>
      </c>
      <c r="B671" s="402" t="s">
        <v>811</v>
      </c>
      <c r="C671" s="403">
        <f>+C672</f>
        <v>0</v>
      </c>
      <c r="D671" s="403">
        <f t="shared" ref="D671:N672" si="714">+D672</f>
        <v>0</v>
      </c>
      <c r="E671" s="403">
        <f t="shared" si="714"/>
        <v>0</v>
      </c>
      <c r="F671" s="403">
        <f t="shared" si="714"/>
        <v>0</v>
      </c>
      <c r="G671" s="403">
        <f t="shared" si="714"/>
        <v>0</v>
      </c>
      <c r="H671" s="403">
        <f t="shared" si="714"/>
        <v>0</v>
      </c>
      <c r="I671" s="403">
        <f>+I672</f>
        <v>0</v>
      </c>
      <c r="J671" s="403">
        <f t="shared" si="714"/>
        <v>0</v>
      </c>
      <c r="K671" s="403">
        <f t="shared" si="714"/>
        <v>0</v>
      </c>
      <c r="L671" s="403">
        <f t="shared" si="714"/>
        <v>0</v>
      </c>
      <c r="M671" s="403">
        <f t="shared" si="714"/>
        <v>0</v>
      </c>
      <c r="N671" s="403">
        <f t="shared" si="714"/>
        <v>0</v>
      </c>
      <c r="O671" s="412" t="e">
        <f>+N671/H671*100</f>
        <v>#DIV/0!</v>
      </c>
      <c r="P671" s="403">
        <f>+P672</f>
        <v>0</v>
      </c>
      <c r="Q671" s="403">
        <f t="shared" ref="Q671:U672" si="715">+Q672</f>
        <v>0</v>
      </c>
      <c r="R671" s="403">
        <f t="shared" si="715"/>
        <v>0</v>
      </c>
      <c r="S671" s="403">
        <f t="shared" si="715"/>
        <v>0</v>
      </c>
      <c r="T671" s="403">
        <f t="shared" si="715"/>
        <v>0</v>
      </c>
      <c r="U671" s="403">
        <f t="shared" si="715"/>
        <v>0</v>
      </c>
      <c r="V671" s="383"/>
      <c r="W671" s="387"/>
      <c r="X671" s="387"/>
    </row>
    <row r="672" spans="1:24" ht="31.5" hidden="1" customHeight="1" x14ac:dyDescent="0.25">
      <c r="A672" s="410" t="s">
        <v>10</v>
      </c>
      <c r="B672" s="411" t="s">
        <v>11</v>
      </c>
      <c r="C672" s="382">
        <f>+C673</f>
        <v>0</v>
      </c>
      <c r="D672" s="382">
        <f t="shared" si="714"/>
        <v>0</v>
      </c>
      <c r="E672" s="382">
        <f t="shared" si="714"/>
        <v>0</v>
      </c>
      <c r="F672" s="382">
        <f t="shared" si="714"/>
        <v>0</v>
      </c>
      <c r="G672" s="382">
        <f t="shared" si="714"/>
        <v>0</v>
      </c>
      <c r="H672" s="382">
        <f t="shared" si="714"/>
        <v>0</v>
      </c>
      <c r="I672" s="382">
        <f>+I673</f>
        <v>0</v>
      </c>
      <c r="J672" s="382">
        <f t="shared" si="714"/>
        <v>0</v>
      </c>
      <c r="K672" s="382">
        <f t="shared" si="714"/>
        <v>0</v>
      </c>
      <c r="L672" s="382">
        <f t="shared" si="714"/>
        <v>0</v>
      </c>
      <c r="M672" s="382">
        <f t="shared" si="714"/>
        <v>0</v>
      </c>
      <c r="N672" s="382">
        <f t="shared" si="714"/>
        <v>0</v>
      </c>
      <c r="O672" s="417" t="e">
        <f>+N672/H672*100</f>
        <v>#DIV/0!</v>
      </c>
      <c r="P672" s="382">
        <f>+P673</f>
        <v>0</v>
      </c>
      <c r="Q672" s="382">
        <f t="shared" si="715"/>
        <v>0</v>
      </c>
      <c r="R672" s="382">
        <f t="shared" si="715"/>
        <v>0</v>
      </c>
      <c r="S672" s="382">
        <f t="shared" si="715"/>
        <v>0</v>
      </c>
      <c r="T672" s="382">
        <f t="shared" si="715"/>
        <v>0</v>
      </c>
      <c r="U672" s="382">
        <f t="shared" si="715"/>
        <v>0</v>
      </c>
      <c r="V672" s="413" t="e">
        <f t="shared" ref="V672" si="716">+U672/H672*100</f>
        <v>#DIV/0!</v>
      </c>
      <c r="W672" s="387"/>
      <c r="X672" s="387"/>
    </row>
    <row r="673" spans="1:24" ht="15.75" hidden="1" customHeight="1" x14ac:dyDescent="0.25">
      <c r="A673" s="410" t="s">
        <v>812</v>
      </c>
      <c r="B673" s="414" t="s">
        <v>813</v>
      </c>
      <c r="C673" s="382"/>
      <c r="D673" s="382"/>
      <c r="E673" s="382"/>
      <c r="F673" s="382"/>
      <c r="G673" s="382"/>
      <c r="H673" s="382">
        <f>SUM(C673:G673)</f>
        <v>0</v>
      </c>
      <c r="I673" s="382"/>
      <c r="J673" s="382"/>
      <c r="K673" s="382"/>
      <c r="L673" s="382"/>
      <c r="M673" s="382"/>
      <c r="N673" s="382">
        <f t="shared" ref="N673" si="717">SUM(I673:M673)</f>
        <v>0</v>
      </c>
      <c r="O673" s="412" t="e">
        <f>+N673/H673*100</f>
        <v>#DIV/0!</v>
      </c>
      <c r="P673" s="382">
        <f>+C673-I673</f>
        <v>0</v>
      </c>
      <c r="Q673" s="382">
        <f>+D673-J673</f>
        <v>0</v>
      </c>
      <c r="R673" s="382">
        <f>+E673-K673</f>
        <v>0</v>
      </c>
      <c r="S673" s="382">
        <f t="shared" ref="S673:T673" si="718">+F673-L673</f>
        <v>0</v>
      </c>
      <c r="T673" s="382">
        <f t="shared" si="718"/>
        <v>0</v>
      </c>
      <c r="U673" s="382">
        <f t="shared" ref="U673" si="719">SUM(P673:T673)</f>
        <v>0</v>
      </c>
      <c r="V673" s="413" t="e">
        <f>+U673/H673*100</f>
        <v>#DIV/0!</v>
      </c>
      <c r="W673" s="387"/>
      <c r="X673" s="387"/>
    </row>
    <row r="674" spans="1:24" ht="15.75" hidden="1" customHeight="1" x14ac:dyDescent="0.25">
      <c r="A674" s="410"/>
      <c r="B674" s="414"/>
      <c r="C674" s="382"/>
      <c r="D674" s="382"/>
      <c r="E674" s="382"/>
      <c r="F674" s="382"/>
      <c r="G674" s="382"/>
      <c r="H674" s="382"/>
      <c r="I674" s="382"/>
      <c r="J674" s="382"/>
      <c r="K674" s="382"/>
      <c r="L674" s="382"/>
      <c r="M674" s="382"/>
      <c r="N674" s="382"/>
      <c r="O674" s="382"/>
      <c r="P674" s="382"/>
      <c r="Q674" s="382"/>
      <c r="R674" s="382"/>
      <c r="S674" s="382"/>
      <c r="T674" s="382"/>
      <c r="U674" s="382"/>
      <c r="V674" s="383"/>
      <c r="W674" s="387"/>
      <c r="X674" s="387"/>
    </row>
    <row r="675" spans="1:24" ht="15.75" hidden="1" customHeight="1" x14ac:dyDescent="0.25">
      <c r="A675" s="401" t="s">
        <v>814</v>
      </c>
      <c r="B675" s="402" t="s">
        <v>815</v>
      </c>
      <c r="C675" s="403">
        <f>+C676</f>
        <v>0</v>
      </c>
      <c r="D675" s="403">
        <f t="shared" ref="D675:N675" si="720">+D676</f>
        <v>0</v>
      </c>
      <c r="E675" s="403">
        <f t="shared" si="720"/>
        <v>0</v>
      </c>
      <c r="F675" s="403">
        <f t="shared" si="720"/>
        <v>0</v>
      </c>
      <c r="G675" s="403">
        <f t="shared" si="720"/>
        <v>0</v>
      </c>
      <c r="H675" s="403">
        <f t="shared" si="720"/>
        <v>0</v>
      </c>
      <c r="I675" s="403">
        <f>+I676</f>
        <v>0</v>
      </c>
      <c r="J675" s="403">
        <f t="shared" si="720"/>
        <v>0</v>
      </c>
      <c r="K675" s="403">
        <f t="shared" si="720"/>
        <v>0</v>
      </c>
      <c r="L675" s="403">
        <f t="shared" si="720"/>
        <v>0</v>
      </c>
      <c r="M675" s="403">
        <f t="shared" si="720"/>
        <v>0</v>
      </c>
      <c r="N675" s="403">
        <f t="shared" si="720"/>
        <v>0</v>
      </c>
      <c r="O675" s="412" t="e">
        <f>+N675/H675*100</f>
        <v>#DIV/0!</v>
      </c>
      <c r="P675" s="403">
        <f>+P676</f>
        <v>0</v>
      </c>
      <c r="Q675" s="403">
        <f t="shared" ref="Q675:U675" si="721">+Q676</f>
        <v>0</v>
      </c>
      <c r="R675" s="403">
        <f t="shared" si="721"/>
        <v>0</v>
      </c>
      <c r="S675" s="403">
        <f t="shared" si="721"/>
        <v>0</v>
      </c>
      <c r="T675" s="403">
        <f t="shared" si="721"/>
        <v>0</v>
      </c>
      <c r="U675" s="403">
        <f t="shared" si="721"/>
        <v>0</v>
      </c>
      <c r="V675" s="386" t="e">
        <f t="shared" ref="V675:V679" si="722">+U675/H675*100</f>
        <v>#DIV/0!</v>
      </c>
      <c r="W675" s="387"/>
      <c r="X675" s="387"/>
    </row>
    <row r="676" spans="1:24" ht="31.5" hidden="1" customHeight="1" x14ac:dyDescent="0.25">
      <c r="A676" s="410" t="s">
        <v>10</v>
      </c>
      <c r="B676" s="411" t="s">
        <v>11</v>
      </c>
      <c r="C676" s="382">
        <f>SUM(C677:C679)</f>
        <v>0</v>
      </c>
      <c r="D676" s="382">
        <f t="shared" ref="D676:H676" si="723">SUM(D677:D679)</f>
        <v>0</v>
      </c>
      <c r="E676" s="382">
        <f t="shared" si="723"/>
        <v>0</v>
      </c>
      <c r="F676" s="382">
        <f t="shared" si="723"/>
        <v>0</v>
      </c>
      <c r="G676" s="382">
        <f t="shared" si="723"/>
        <v>0</v>
      </c>
      <c r="H676" s="382">
        <f t="shared" si="723"/>
        <v>0</v>
      </c>
      <c r="I676" s="382">
        <f>SUM(I677:I679)</f>
        <v>0</v>
      </c>
      <c r="J676" s="382">
        <f t="shared" ref="J676:N676" si="724">SUM(J677:J679)</f>
        <v>0</v>
      </c>
      <c r="K676" s="382">
        <f t="shared" si="724"/>
        <v>0</v>
      </c>
      <c r="L676" s="382">
        <f t="shared" si="724"/>
        <v>0</v>
      </c>
      <c r="M676" s="382">
        <f t="shared" si="724"/>
        <v>0</v>
      </c>
      <c r="N676" s="382">
        <f t="shared" si="724"/>
        <v>0</v>
      </c>
      <c r="O676" s="417" t="e">
        <f>+N676/H676*100</f>
        <v>#DIV/0!</v>
      </c>
      <c r="P676" s="382">
        <f>SUM(P677:P679)</f>
        <v>0</v>
      </c>
      <c r="Q676" s="382">
        <f t="shared" ref="Q676:U676" si="725">SUM(Q677:Q679)</f>
        <v>0</v>
      </c>
      <c r="R676" s="382">
        <f t="shared" si="725"/>
        <v>0</v>
      </c>
      <c r="S676" s="382">
        <f t="shared" si="725"/>
        <v>0</v>
      </c>
      <c r="T676" s="382">
        <f t="shared" si="725"/>
        <v>0</v>
      </c>
      <c r="U676" s="382">
        <f t="shared" si="725"/>
        <v>0</v>
      </c>
      <c r="V676" s="413" t="e">
        <f t="shared" si="722"/>
        <v>#DIV/0!</v>
      </c>
      <c r="W676" s="387"/>
      <c r="X676" s="387"/>
    </row>
    <row r="677" spans="1:24" ht="36" hidden="1" customHeight="1" x14ac:dyDescent="0.25">
      <c r="A677" s="410" t="s">
        <v>816</v>
      </c>
      <c r="B677" s="414" t="s">
        <v>817</v>
      </c>
      <c r="C677" s="382"/>
      <c r="D677" s="382"/>
      <c r="E677" s="382"/>
      <c r="F677" s="382"/>
      <c r="G677" s="382"/>
      <c r="H677" s="382">
        <f>SUM(C677:G677)</f>
        <v>0</v>
      </c>
      <c r="I677" s="382"/>
      <c r="J677" s="382"/>
      <c r="K677" s="382"/>
      <c r="L677" s="382"/>
      <c r="M677" s="382"/>
      <c r="N677" s="382">
        <f t="shared" ref="N677:N679" si="726">SUM(I677:M677)</f>
        <v>0</v>
      </c>
      <c r="O677" s="412" t="e">
        <f t="shared" ref="O677:O679" si="727">+N677/H677*100</f>
        <v>#DIV/0!</v>
      </c>
      <c r="P677" s="382">
        <f t="shared" ref="P677:T679" si="728">+C677-I677</f>
        <v>0</v>
      </c>
      <c r="Q677" s="382">
        <f t="shared" si="728"/>
        <v>0</v>
      </c>
      <c r="R677" s="382">
        <f t="shared" si="728"/>
        <v>0</v>
      </c>
      <c r="S677" s="382">
        <f t="shared" si="728"/>
        <v>0</v>
      </c>
      <c r="T677" s="382">
        <f t="shared" si="728"/>
        <v>0</v>
      </c>
      <c r="U677" s="382">
        <f t="shared" ref="U677:U679" si="729">SUM(P677:T677)</f>
        <v>0</v>
      </c>
      <c r="V677" s="413" t="e">
        <f t="shared" si="722"/>
        <v>#DIV/0!</v>
      </c>
      <c r="W677" s="387"/>
      <c r="X677" s="387"/>
    </row>
    <row r="678" spans="1:24" ht="47.25" hidden="1" customHeight="1" x14ac:dyDescent="0.25">
      <c r="A678" s="410" t="s">
        <v>818</v>
      </c>
      <c r="B678" s="414" t="s">
        <v>819</v>
      </c>
      <c r="C678" s="382"/>
      <c r="D678" s="382"/>
      <c r="E678" s="382"/>
      <c r="F678" s="382"/>
      <c r="G678" s="382"/>
      <c r="H678" s="382">
        <f>SUM(C678:G678)</f>
        <v>0</v>
      </c>
      <c r="I678" s="382"/>
      <c r="J678" s="382"/>
      <c r="K678" s="382"/>
      <c r="L678" s="382"/>
      <c r="M678" s="382"/>
      <c r="N678" s="382">
        <f t="shared" si="726"/>
        <v>0</v>
      </c>
      <c r="O678" s="412" t="e">
        <f t="shared" si="727"/>
        <v>#DIV/0!</v>
      </c>
      <c r="P678" s="382">
        <f t="shared" si="728"/>
        <v>0</v>
      </c>
      <c r="Q678" s="382">
        <f t="shared" si="728"/>
        <v>0</v>
      </c>
      <c r="R678" s="382">
        <f t="shared" si="728"/>
        <v>0</v>
      </c>
      <c r="S678" s="382">
        <f t="shared" si="728"/>
        <v>0</v>
      </c>
      <c r="T678" s="382">
        <f t="shared" si="728"/>
        <v>0</v>
      </c>
      <c r="U678" s="382">
        <f t="shared" si="729"/>
        <v>0</v>
      </c>
      <c r="V678" s="413" t="e">
        <f t="shared" si="722"/>
        <v>#DIV/0!</v>
      </c>
      <c r="W678" s="387"/>
      <c r="X678" s="387"/>
    </row>
    <row r="679" spans="1:24" ht="47.25" hidden="1" customHeight="1" x14ac:dyDescent="0.25">
      <c r="A679" s="410" t="s">
        <v>820</v>
      </c>
      <c r="B679" s="414" t="s">
        <v>821</v>
      </c>
      <c r="C679" s="382"/>
      <c r="D679" s="382"/>
      <c r="E679" s="382"/>
      <c r="F679" s="382"/>
      <c r="G679" s="382"/>
      <c r="H679" s="382">
        <f>SUM(C679:G679)</f>
        <v>0</v>
      </c>
      <c r="I679" s="382"/>
      <c r="J679" s="382"/>
      <c r="K679" s="382"/>
      <c r="L679" s="382"/>
      <c r="M679" s="382"/>
      <c r="N679" s="382">
        <f t="shared" si="726"/>
        <v>0</v>
      </c>
      <c r="O679" s="412" t="e">
        <f t="shared" si="727"/>
        <v>#DIV/0!</v>
      </c>
      <c r="P679" s="382">
        <f t="shared" si="728"/>
        <v>0</v>
      </c>
      <c r="Q679" s="382">
        <f t="shared" si="728"/>
        <v>0</v>
      </c>
      <c r="R679" s="382">
        <f t="shared" si="728"/>
        <v>0</v>
      </c>
      <c r="S679" s="382">
        <f t="shared" si="728"/>
        <v>0</v>
      </c>
      <c r="T679" s="382">
        <f t="shared" si="728"/>
        <v>0</v>
      </c>
      <c r="U679" s="382">
        <f t="shared" si="729"/>
        <v>0</v>
      </c>
      <c r="V679" s="413" t="e">
        <f t="shared" si="722"/>
        <v>#DIV/0!</v>
      </c>
      <c r="W679" s="387"/>
      <c r="X679" s="387"/>
    </row>
    <row r="680" spans="1:24" ht="15.75" hidden="1" customHeight="1" x14ac:dyDescent="0.25">
      <c r="A680" s="410"/>
      <c r="B680" s="414"/>
      <c r="C680" s="382"/>
      <c r="D680" s="382"/>
      <c r="E680" s="382"/>
      <c r="F680" s="382"/>
      <c r="G680" s="382"/>
      <c r="H680" s="382"/>
      <c r="I680" s="382"/>
      <c r="J680" s="382"/>
      <c r="K680" s="382"/>
      <c r="L680" s="382"/>
      <c r="M680" s="382"/>
      <c r="N680" s="382"/>
      <c r="O680" s="382"/>
      <c r="P680" s="382"/>
      <c r="Q680" s="382"/>
      <c r="R680" s="382"/>
      <c r="S680" s="382"/>
      <c r="T680" s="382"/>
      <c r="U680" s="382"/>
      <c r="V680" s="383"/>
      <c r="W680" s="387"/>
      <c r="X680" s="387"/>
    </row>
    <row r="681" spans="1:24" ht="15.75" hidden="1" customHeight="1" x14ac:dyDescent="0.25">
      <c r="A681" s="401" t="s">
        <v>822</v>
      </c>
      <c r="B681" s="402" t="s">
        <v>823</v>
      </c>
      <c r="C681" s="403">
        <f>+C682</f>
        <v>0</v>
      </c>
      <c r="D681" s="403">
        <f t="shared" ref="D681:N682" si="730">+D682</f>
        <v>0</v>
      </c>
      <c r="E681" s="403">
        <f t="shared" si="730"/>
        <v>0</v>
      </c>
      <c r="F681" s="403">
        <f t="shared" si="730"/>
        <v>0</v>
      </c>
      <c r="G681" s="403">
        <f t="shared" si="730"/>
        <v>0</v>
      </c>
      <c r="H681" s="403">
        <f t="shared" si="730"/>
        <v>0</v>
      </c>
      <c r="I681" s="403">
        <f>+I682</f>
        <v>0</v>
      </c>
      <c r="J681" s="403">
        <f t="shared" si="730"/>
        <v>0</v>
      </c>
      <c r="K681" s="403">
        <f t="shared" si="730"/>
        <v>0</v>
      </c>
      <c r="L681" s="403">
        <f t="shared" si="730"/>
        <v>0</v>
      </c>
      <c r="M681" s="403">
        <f t="shared" si="730"/>
        <v>0</v>
      </c>
      <c r="N681" s="403">
        <f t="shared" si="730"/>
        <v>0</v>
      </c>
      <c r="O681" s="412" t="e">
        <f>+N681/H681*100</f>
        <v>#DIV/0!</v>
      </c>
      <c r="P681" s="403">
        <f>+P682</f>
        <v>0</v>
      </c>
      <c r="Q681" s="403">
        <f t="shared" ref="Q681:U682" si="731">+Q682</f>
        <v>0</v>
      </c>
      <c r="R681" s="403">
        <f t="shared" si="731"/>
        <v>0</v>
      </c>
      <c r="S681" s="403">
        <f t="shared" si="731"/>
        <v>0</v>
      </c>
      <c r="T681" s="403">
        <f t="shared" si="731"/>
        <v>0</v>
      </c>
      <c r="U681" s="403">
        <f t="shared" si="731"/>
        <v>0</v>
      </c>
      <c r="V681" s="386" t="e">
        <f t="shared" ref="V681:V682" si="732">+U681/H681*100</f>
        <v>#DIV/0!</v>
      </c>
      <c r="W681" s="387"/>
      <c r="X681" s="387"/>
    </row>
    <row r="682" spans="1:24" ht="31.5" hidden="1" customHeight="1" x14ac:dyDescent="0.25">
      <c r="A682" s="410" t="s">
        <v>10</v>
      </c>
      <c r="B682" s="411" t="s">
        <v>11</v>
      </c>
      <c r="C682" s="382">
        <f>+C683</f>
        <v>0</v>
      </c>
      <c r="D682" s="382">
        <f t="shared" si="730"/>
        <v>0</v>
      </c>
      <c r="E682" s="382">
        <f t="shared" si="730"/>
        <v>0</v>
      </c>
      <c r="F682" s="382">
        <f t="shared" si="730"/>
        <v>0</v>
      </c>
      <c r="G682" s="382">
        <f t="shared" si="730"/>
        <v>0</v>
      </c>
      <c r="H682" s="382">
        <f t="shared" si="730"/>
        <v>0</v>
      </c>
      <c r="I682" s="382">
        <f>+I683</f>
        <v>0</v>
      </c>
      <c r="J682" s="382">
        <f t="shared" si="730"/>
        <v>0</v>
      </c>
      <c r="K682" s="382">
        <f t="shared" si="730"/>
        <v>0</v>
      </c>
      <c r="L682" s="382">
        <f t="shared" si="730"/>
        <v>0</v>
      </c>
      <c r="M682" s="382">
        <f t="shared" si="730"/>
        <v>0</v>
      </c>
      <c r="N682" s="382">
        <f t="shared" si="730"/>
        <v>0</v>
      </c>
      <c r="O682" s="417" t="e">
        <f>+N682/H682*100</f>
        <v>#DIV/0!</v>
      </c>
      <c r="P682" s="382">
        <f>+P683</f>
        <v>0</v>
      </c>
      <c r="Q682" s="382">
        <f t="shared" si="731"/>
        <v>0</v>
      </c>
      <c r="R682" s="382">
        <f t="shared" si="731"/>
        <v>0</v>
      </c>
      <c r="S682" s="382">
        <f t="shared" si="731"/>
        <v>0</v>
      </c>
      <c r="T682" s="382">
        <f t="shared" si="731"/>
        <v>0</v>
      </c>
      <c r="U682" s="382">
        <f t="shared" si="731"/>
        <v>0</v>
      </c>
      <c r="V682" s="413" t="e">
        <f t="shared" si="732"/>
        <v>#DIV/0!</v>
      </c>
      <c r="W682" s="387"/>
      <c r="X682" s="387"/>
    </row>
    <row r="683" spans="1:24" ht="21" hidden="1" customHeight="1" x14ac:dyDescent="0.25">
      <c r="A683" s="410" t="s">
        <v>824</v>
      </c>
      <c r="B683" s="414" t="s">
        <v>825</v>
      </c>
      <c r="C683" s="382"/>
      <c r="D683" s="382"/>
      <c r="E683" s="382"/>
      <c r="F683" s="382"/>
      <c r="G683" s="382"/>
      <c r="H683" s="382">
        <f>SUM(C683:G683)</f>
        <v>0</v>
      </c>
      <c r="I683" s="382"/>
      <c r="J683" s="382"/>
      <c r="K683" s="382"/>
      <c r="L683" s="382"/>
      <c r="M683" s="382"/>
      <c r="N683" s="382">
        <f t="shared" ref="N683" si="733">SUM(I683:M683)</f>
        <v>0</v>
      </c>
      <c r="O683" s="382"/>
      <c r="P683" s="382"/>
      <c r="Q683" s="382"/>
      <c r="R683" s="382"/>
      <c r="S683" s="382"/>
      <c r="T683" s="382"/>
      <c r="U683" s="382">
        <f t="shared" ref="U683" si="734">SUM(P683:T683)</f>
        <v>0</v>
      </c>
      <c r="V683" s="383"/>
      <c r="W683" s="387"/>
      <c r="X683" s="387"/>
    </row>
    <row r="684" spans="1:24" ht="15.75" hidden="1" customHeight="1" x14ac:dyDescent="0.25">
      <c r="A684" s="410"/>
      <c r="B684" s="414"/>
      <c r="C684" s="382"/>
      <c r="D684" s="382"/>
      <c r="E684" s="382"/>
      <c r="F684" s="382"/>
      <c r="G684" s="382"/>
      <c r="H684" s="382"/>
      <c r="I684" s="382"/>
      <c r="J684" s="382"/>
      <c r="K684" s="382"/>
      <c r="L684" s="382"/>
      <c r="M684" s="382"/>
      <c r="N684" s="382"/>
      <c r="O684" s="382"/>
      <c r="P684" s="382"/>
      <c r="Q684" s="382"/>
      <c r="R684" s="382"/>
      <c r="S684" s="382"/>
      <c r="T684" s="382"/>
      <c r="U684" s="382"/>
      <c r="V684" s="383"/>
      <c r="W684" s="387"/>
      <c r="X684" s="387"/>
    </row>
    <row r="685" spans="1:24" ht="15.75" hidden="1" customHeight="1" x14ac:dyDescent="0.25">
      <c r="A685" s="419" t="s">
        <v>826</v>
      </c>
      <c r="B685" s="420" t="s">
        <v>304</v>
      </c>
      <c r="C685" s="421">
        <f>+C687</f>
        <v>0</v>
      </c>
      <c r="D685" s="421">
        <f t="shared" ref="D685:H685" si="735">+D687</f>
        <v>0</v>
      </c>
      <c r="E685" s="421">
        <f t="shared" si="735"/>
        <v>0</v>
      </c>
      <c r="F685" s="421">
        <f t="shared" si="735"/>
        <v>0</v>
      </c>
      <c r="G685" s="421">
        <f t="shared" si="735"/>
        <v>0</v>
      </c>
      <c r="H685" s="421">
        <f t="shared" si="735"/>
        <v>0</v>
      </c>
      <c r="I685" s="421">
        <f>+I687</f>
        <v>0</v>
      </c>
      <c r="J685" s="421">
        <f t="shared" ref="J685:N685" si="736">+J687</f>
        <v>0</v>
      </c>
      <c r="K685" s="421">
        <f t="shared" si="736"/>
        <v>0</v>
      </c>
      <c r="L685" s="421">
        <f t="shared" si="736"/>
        <v>0</v>
      </c>
      <c r="M685" s="421">
        <f t="shared" si="736"/>
        <v>0</v>
      </c>
      <c r="N685" s="421">
        <f t="shared" si="736"/>
        <v>0</v>
      </c>
      <c r="O685" s="422" t="e">
        <f>+N685/H685*100</f>
        <v>#DIV/0!</v>
      </c>
      <c r="P685" s="421">
        <f>+P687</f>
        <v>0</v>
      </c>
      <c r="Q685" s="421">
        <f t="shared" ref="Q685:U685" si="737">+Q687</f>
        <v>0</v>
      </c>
      <c r="R685" s="421">
        <f t="shared" si="737"/>
        <v>0</v>
      </c>
      <c r="S685" s="421">
        <f t="shared" si="737"/>
        <v>0</v>
      </c>
      <c r="T685" s="421">
        <f t="shared" si="737"/>
        <v>0</v>
      </c>
      <c r="U685" s="421">
        <f t="shared" si="737"/>
        <v>0</v>
      </c>
      <c r="V685" s="423" t="e">
        <f t="shared" ref="V685" si="738">+U685/H685*100</f>
        <v>#DIV/0!</v>
      </c>
      <c r="W685" s="387"/>
      <c r="X685" s="387"/>
    </row>
    <row r="686" spans="1:24" s="395" customFormat="1" ht="15.75" hidden="1" customHeight="1" x14ac:dyDescent="0.25">
      <c r="A686" s="426"/>
      <c r="B686" s="427"/>
      <c r="C686" s="393"/>
      <c r="D686" s="393"/>
      <c r="E686" s="393"/>
      <c r="F686" s="393"/>
      <c r="G686" s="393"/>
      <c r="H686" s="393"/>
      <c r="I686" s="393"/>
      <c r="J686" s="393"/>
      <c r="K686" s="393"/>
      <c r="L686" s="393"/>
      <c r="M686" s="393"/>
      <c r="N686" s="393"/>
      <c r="O686" s="393"/>
      <c r="P686" s="393"/>
      <c r="Q686" s="393"/>
      <c r="R686" s="393"/>
      <c r="S686" s="393"/>
      <c r="T686" s="393"/>
      <c r="U686" s="393"/>
      <c r="V686" s="394"/>
      <c r="W686" s="387"/>
      <c r="X686" s="387"/>
    </row>
    <row r="687" spans="1:24" ht="15.75" hidden="1" customHeight="1" x14ac:dyDescent="0.25">
      <c r="A687" s="401" t="s">
        <v>827</v>
      </c>
      <c r="B687" s="402" t="s">
        <v>287</v>
      </c>
      <c r="C687" s="403">
        <f>+C688</f>
        <v>0</v>
      </c>
      <c r="D687" s="403">
        <f t="shared" ref="D687:N687" si="739">+D688</f>
        <v>0</v>
      </c>
      <c r="E687" s="403">
        <f t="shared" si="739"/>
        <v>0</v>
      </c>
      <c r="F687" s="403">
        <f t="shared" si="739"/>
        <v>0</v>
      </c>
      <c r="G687" s="403">
        <f t="shared" si="739"/>
        <v>0</v>
      </c>
      <c r="H687" s="403">
        <f t="shared" si="739"/>
        <v>0</v>
      </c>
      <c r="I687" s="403">
        <f>+I688</f>
        <v>0</v>
      </c>
      <c r="J687" s="403">
        <f t="shared" si="739"/>
        <v>0</v>
      </c>
      <c r="K687" s="403">
        <f t="shared" si="739"/>
        <v>0</v>
      </c>
      <c r="L687" s="403">
        <f t="shared" si="739"/>
        <v>0</v>
      </c>
      <c r="M687" s="403">
        <f t="shared" si="739"/>
        <v>0</v>
      </c>
      <c r="N687" s="403">
        <f t="shared" si="739"/>
        <v>0</v>
      </c>
      <c r="O687" s="382"/>
      <c r="P687" s="403">
        <f>+P688</f>
        <v>0</v>
      </c>
      <c r="Q687" s="403">
        <f t="shared" ref="Q687:U687" si="740">+Q688</f>
        <v>0</v>
      </c>
      <c r="R687" s="403">
        <f t="shared" si="740"/>
        <v>0</v>
      </c>
      <c r="S687" s="403">
        <f t="shared" si="740"/>
        <v>0</v>
      </c>
      <c r="T687" s="403">
        <f t="shared" si="740"/>
        <v>0</v>
      </c>
      <c r="U687" s="403">
        <f t="shared" si="740"/>
        <v>0</v>
      </c>
      <c r="V687" s="386" t="e">
        <f t="shared" ref="V687:V692" si="741">+U687/H687*100</f>
        <v>#DIV/0!</v>
      </c>
      <c r="W687" s="387"/>
      <c r="X687" s="387"/>
    </row>
    <row r="688" spans="1:24" ht="31.5" hidden="1" customHeight="1" x14ac:dyDescent="0.25">
      <c r="A688" s="410" t="s">
        <v>10</v>
      </c>
      <c r="B688" s="411" t="s">
        <v>11</v>
      </c>
      <c r="C688" s="382">
        <f>SUM(C689:C692)</f>
        <v>0</v>
      </c>
      <c r="D688" s="382">
        <f t="shared" ref="D688:H688" si="742">SUM(D689:D692)</f>
        <v>0</v>
      </c>
      <c r="E688" s="382">
        <f t="shared" si="742"/>
        <v>0</v>
      </c>
      <c r="F688" s="382">
        <f t="shared" si="742"/>
        <v>0</v>
      </c>
      <c r="G688" s="382">
        <f t="shared" si="742"/>
        <v>0</v>
      </c>
      <c r="H688" s="382">
        <f t="shared" si="742"/>
        <v>0</v>
      </c>
      <c r="I688" s="382">
        <f>SUM(I689:I692)</f>
        <v>0</v>
      </c>
      <c r="J688" s="382">
        <f t="shared" ref="J688:N688" si="743">SUM(J689:J692)</f>
        <v>0</v>
      </c>
      <c r="K688" s="382">
        <f t="shared" si="743"/>
        <v>0</v>
      </c>
      <c r="L688" s="382">
        <f t="shared" si="743"/>
        <v>0</v>
      </c>
      <c r="M688" s="382">
        <f t="shared" si="743"/>
        <v>0</v>
      </c>
      <c r="N688" s="382">
        <f t="shared" si="743"/>
        <v>0</v>
      </c>
      <c r="O688" s="417" t="e">
        <f>+N688/H688*100</f>
        <v>#DIV/0!</v>
      </c>
      <c r="P688" s="382">
        <f>SUM(P689:P692)</f>
        <v>0</v>
      </c>
      <c r="Q688" s="382">
        <f t="shared" ref="Q688:U688" si="744">SUM(Q689:Q692)</f>
        <v>0</v>
      </c>
      <c r="R688" s="382">
        <f t="shared" si="744"/>
        <v>0</v>
      </c>
      <c r="S688" s="382">
        <f t="shared" si="744"/>
        <v>0</v>
      </c>
      <c r="T688" s="382">
        <f t="shared" si="744"/>
        <v>0</v>
      </c>
      <c r="U688" s="382">
        <f t="shared" si="744"/>
        <v>0</v>
      </c>
      <c r="V688" s="413" t="e">
        <f t="shared" si="741"/>
        <v>#DIV/0!</v>
      </c>
      <c r="W688" s="387"/>
      <c r="X688" s="387"/>
    </row>
    <row r="689" spans="1:24" ht="15.75" hidden="1" customHeight="1" x14ac:dyDescent="0.25">
      <c r="A689" s="410" t="s">
        <v>720</v>
      </c>
      <c r="B689" s="415" t="s">
        <v>721</v>
      </c>
      <c r="C689" s="382"/>
      <c r="D689" s="382"/>
      <c r="E689" s="382"/>
      <c r="F689" s="382"/>
      <c r="G689" s="382"/>
      <c r="H689" s="382">
        <f>SUM(C689:G689)</f>
        <v>0</v>
      </c>
      <c r="I689" s="382"/>
      <c r="J689" s="382"/>
      <c r="K689" s="382"/>
      <c r="L689" s="382"/>
      <c r="M689" s="382"/>
      <c r="N689" s="382">
        <f t="shared" ref="N689:N692" si="745">SUM(I689:M689)</f>
        <v>0</v>
      </c>
      <c r="O689" s="412" t="e">
        <f t="shared" ref="O689:O692" si="746">+N689/H689*100</f>
        <v>#DIV/0!</v>
      </c>
      <c r="P689" s="382">
        <f t="shared" ref="P689:T692" si="747">+C689-I689</f>
        <v>0</v>
      </c>
      <c r="Q689" s="382">
        <f t="shared" si="747"/>
        <v>0</v>
      </c>
      <c r="R689" s="382">
        <f t="shared" si="747"/>
        <v>0</v>
      </c>
      <c r="S689" s="382">
        <f t="shared" si="747"/>
        <v>0</v>
      </c>
      <c r="T689" s="382">
        <f t="shared" si="747"/>
        <v>0</v>
      </c>
      <c r="U689" s="382">
        <f t="shared" ref="U689:U692" si="748">SUM(P689:T689)</f>
        <v>0</v>
      </c>
      <c r="V689" s="413" t="e">
        <f t="shared" si="741"/>
        <v>#DIV/0!</v>
      </c>
      <c r="W689" s="387"/>
      <c r="X689" s="387"/>
    </row>
    <row r="690" spans="1:24" ht="15.75" hidden="1" customHeight="1" x14ac:dyDescent="0.25">
      <c r="A690" s="410" t="s">
        <v>595</v>
      </c>
      <c r="B690" s="414" t="s">
        <v>278</v>
      </c>
      <c r="C690" s="382"/>
      <c r="D690" s="382"/>
      <c r="E690" s="382"/>
      <c r="F690" s="382"/>
      <c r="G690" s="382"/>
      <c r="H690" s="382">
        <f>SUM(C690:G690)</f>
        <v>0</v>
      </c>
      <c r="I690" s="382"/>
      <c r="J690" s="382"/>
      <c r="K690" s="382"/>
      <c r="L690" s="382"/>
      <c r="M690" s="382"/>
      <c r="N690" s="382">
        <f t="shared" si="745"/>
        <v>0</v>
      </c>
      <c r="O690" s="412" t="e">
        <f t="shared" si="746"/>
        <v>#DIV/0!</v>
      </c>
      <c r="P690" s="382">
        <f t="shared" si="747"/>
        <v>0</v>
      </c>
      <c r="Q690" s="382">
        <f t="shared" si="747"/>
        <v>0</v>
      </c>
      <c r="R690" s="382">
        <f t="shared" si="747"/>
        <v>0</v>
      </c>
      <c r="S690" s="382">
        <f t="shared" si="747"/>
        <v>0</v>
      </c>
      <c r="T690" s="382">
        <f t="shared" si="747"/>
        <v>0</v>
      </c>
      <c r="U690" s="382">
        <f t="shared" si="748"/>
        <v>0</v>
      </c>
      <c r="V690" s="413" t="e">
        <f t="shared" si="741"/>
        <v>#DIV/0!</v>
      </c>
      <c r="W690" s="387"/>
      <c r="X690" s="387"/>
    </row>
    <row r="691" spans="1:24" ht="15.75" hidden="1" customHeight="1" x14ac:dyDescent="0.25">
      <c r="A691" s="410" t="s">
        <v>803</v>
      </c>
      <c r="B691" s="414" t="s">
        <v>804</v>
      </c>
      <c r="C691" s="382"/>
      <c r="D691" s="382"/>
      <c r="E691" s="382"/>
      <c r="F691" s="382"/>
      <c r="G691" s="382"/>
      <c r="H691" s="382">
        <f>SUM(C691:G691)</f>
        <v>0</v>
      </c>
      <c r="I691" s="382"/>
      <c r="J691" s="382"/>
      <c r="K691" s="382"/>
      <c r="L691" s="382"/>
      <c r="M691" s="382"/>
      <c r="N691" s="382">
        <f t="shared" si="745"/>
        <v>0</v>
      </c>
      <c r="O691" s="412" t="e">
        <f t="shared" si="746"/>
        <v>#DIV/0!</v>
      </c>
      <c r="P691" s="382">
        <f t="shared" si="747"/>
        <v>0</v>
      </c>
      <c r="Q691" s="382">
        <f t="shared" si="747"/>
        <v>0</v>
      </c>
      <c r="R691" s="382">
        <f t="shared" si="747"/>
        <v>0</v>
      </c>
      <c r="S691" s="382">
        <f t="shared" si="747"/>
        <v>0</v>
      </c>
      <c r="T691" s="382">
        <f t="shared" si="747"/>
        <v>0</v>
      </c>
      <c r="U691" s="382">
        <f t="shared" si="748"/>
        <v>0</v>
      </c>
      <c r="V691" s="413" t="e">
        <f t="shared" si="741"/>
        <v>#DIV/0!</v>
      </c>
      <c r="W691" s="387"/>
      <c r="X691" s="387"/>
    </row>
    <row r="692" spans="1:24" ht="15.75" hidden="1" customHeight="1" x14ac:dyDescent="0.25">
      <c r="A692" s="410" t="s">
        <v>764</v>
      </c>
      <c r="B692" s="414" t="s">
        <v>765</v>
      </c>
      <c r="C692" s="382"/>
      <c r="D692" s="382"/>
      <c r="E692" s="382"/>
      <c r="F692" s="382"/>
      <c r="G692" s="382"/>
      <c r="H692" s="382">
        <f>SUM(C692:G692)</f>
        <v>0</v>
      </c>
      <c r="I692" s="382"/>
      <c r="J692" s="382"/>
      <c r="K692" s="382"/>
      <c r="L692" s="382"/>
      <c r="M692" s="382"/>
      <c r="N692" s="382">
        <f t="shared" si="745"/>
        <v>0</v>
      </c>
      <c r="O692" s="412" t="e">
        <f t="shared" si="746"/>
        <v>#DIV/0!</v>
      </c>
      <c r="P692" s="382">
        <f t="shared" si="747"/>
        <v>0</v>
      </c>
      <c r="Q692" s="382">
        <f t="shared" si="747"/>
        <v>0</v>
      </c>
      <c r="R692" s="382">
        <f t="shared" si="747"/>
        <v>0</v>
      </c>
      <c r="S692" s="382">
        <f t="shared" si="747"/>
        <v>0</v>
      </c>
      <c r="T692" s="382">
        <f t="shared" si="747"/>
        <v>0</v>
      </c>
      <c r="U692" s="382">
        <f t="shared" si="748"/>
        <v>0</v>
      </c>
      <c r="V692" s="413" t="e">
        <f t="shared" si="741"/>
        <v>#DIV/0!</v>
      </c>
      <c r="W692" s="387"/>
      <c r="X692" s="387"/>
    </row>
    <row r="693" spans="1:24" ht="15.75" hidden="1" customHeight="1" x14ac:dyDescent="0.25">
      <c r="A693" s="410"/>
      <c r="B693" s="414"/>
      <c r="C693" s="382"/>
      <c r="D693" s="382"/>
      <c r="E693" s="382"/>
      <c r="F693" s="382"/>
      <c r="G693" s="382"/>
      <c r="H693" s="382"/>
      <c r="I693" s="382"/>
      <c r="J693" s="382"/>
      <c r="K693" s="382"/>
      <c r="L693" s="382"/>
      <c r="M693" s="382"/>
      <c r="N693" s="382"/>
      <c r="O693" s="382"/>
      <c r="P693" s="382"/>
      <c r="Q693" s="382"/>
      <c r="R693" s="382"/>
      <c r="S693" s="382"/>
      <c r="T693" s="382"/>
      <c r="U693" s="382"/>
      <c r="V693" s="383"/>
      <c r="W693" s="387"/>
      <c r="X693" s="387"/>
    </row>
    <row r="694" spans="1:24" ht="15.75" hidden="1" customHeight="1" x14ac:dyDescent="0.25">
      <c r="A694" s="419" t="s">
        <v>828</v>
      </c>
      <c r="B694" s="420" t="s">
        <v>528</v>
      </c>
      <c r="C694" s="421">
        <f>+C696</f>
        <v>0</v>
      </c>
      <c r="D694" s="421">
        <f t="shared" ref="D694:H694" si="749">+D696</f>
        <v>0</v>
      </c>
      <c r="E694" s="421">
        <f t="shared" si="749"/>
        <v>0</v>
      </c>
      <c r="F694" s="421">
        <f t="shared" si="749"/>
        <v>0</v>
      </c>
      <c r="G694" s="421">
        <f t="shared" si="749"/>
        <v>0</v>
      </c>
      <c r="H694" s="421">
        <f t="shared" si="749"/>
        <v>0</v>
      </c>
      <c r="I694" s="421">
        <f>+I696</f>
        <v>0</v>
      </c>
      <c r="J694" s="421">
        <f t="shared" ref="J694:N694" si="750">+J696</f>
        <v>0</v>
      </c>
      <c r="K694" s="421">
        <f t="shared" si="750"/>
        <v>0</v>
      </c>
      <c r="L694" s="421">
        <f t="shared" si="750"/>
        <v>0</v>
      </c>
      <c r="M694" s="421">
        <f t="shared" si="750"/>
        <v>0</v>
      </c>
      <c r="N694" s="421">
        <f t="shared" si="750"/>
        <v>0</v>
      </c>
      <c r="O694" s="422" t="e">
        <f>+N694/H694*100</f>
        <v>#DIV/0!</v>
      </c>
      <c r="P694" s="421">
        <f>+P696</f>
        <v>0</v>
      </c>
      <c r="Q694" s="421">
        <f t="shared" ref="Q694:U694" si="751">+Q696</f>
        <v>0</v>
      </c>
      <c r="R694" s="421">
        <f t="shared" si="751"/>
        <v>0</v>
      </c>
      <c r="S694" s="421">
        <f t="shared" si="751"/>
        <v>0</v>
      </c>
      <c r="T694" s="421">
        <f t="shared" si="751"/>
        <v>0</v>
      </c>
      <c r="U694" s="421">
        <f t="shared" si="751"/>
        <v>0</v>
      </c>
      <c r="V694" s="423" t="e">
        <f t="shared" ref="V694" si="752">+U694/H694*100</f>
        <v>#DIV/0!</v>
      </c>
      <c r="W694" s="387"/>
      <c r="X694" s="387"/>
    </row>
    <row r="695" spans="1:24" s="395" customFormat="1" ht="15.75" hidden="1" customHeight="1" x14ac:dyDescent="0.25">
      <c r="A695" s="426"/>
      <c r="B695" s="427"/>
      <c r="C695" s="393"/>
      <c r="D695" s="393"/>
      <c r="E695" s="393"/>
      <c r="F695" s="393"/>
      <c r="G695" s="393"/>
      <c r="H695" s="393"/>
      <c r="I695" s="393"/>
      <c r="J695" s="393"/>
      <c r="K695" s="393"/>
      <c r="L695" s="393"/>
      <c r="M695" s="393"/>
      <c r="N695" s="393"/>
      <c r="O695" s="393"/>
      <c r="P695" s="393"/>
      <c r="Q695" s="393"/>
      <c r="R695" s="393"/>
      <c r="S695" s="393"/>
      <c r="T695" s="393"/>
      <c r="U695" s="393"/>
      <c r="V695" s="394"/>
      <c r="W695" s="387"/>
      <c r="X695" s="387"/>
    </row>
    <row r="696" spans="1:24" ht="15.75" hidden="1" customHeight="1" x14ac:dyDescent="0.25">
      <c r="A696" s="401" t="s">
        <v>829</v>
      </c>
      <c r="B696" s="402" t="s">
        <v>830</v>
      </c>
      <c r="C696" s="403">
        <f>+C697</f>
        <v>0</v>
      </c>
      <c r="D696" s="403">
        <f t="shared" ref="D696:N697" si="753">+D697</f>
        <v>0</v>
      </c>
      <c r="E696" s="403">
        <f t="shared" si="753"/>
        <v>0</v>
      </c>
      <c r="F696" s="403">
        <f t="shared" si="753"/>
        <v>0</v>
      </c>
      <c r="G696" s="403">
        <f t="shared" si="753"/>
        <v>0</v>
      </c>
      <c r="H696" s="403">
        <f t="shared" si="753"/>
        <v>0</v>
      </c>
      <c r="I696" s="403">
        <f>+I697</f>
        <v>0</v>
      </c>
      <c r="J696" s="403">
        <f t="shared" si="753"/>
        <v>0</v>
      </c>
      <c r="K696" s="403">
        <f t="shared" si="753"/>
        <v>0</v>
      </c>
      <c r="L696" s="403">
        <f t="shared" si="753"/>
        <v>0</v>
      </c>
      <c r="M696" s="403">
        <f t="shared" si="753"/>
        <v>0</v>
      </c>
      <c r="N696" s="403">
        <f t="shared" si="753"/>
        <v>0</v>
      </c>
      <c r="O696" s="412" t="e">
        <f>+N696/H696*100</f>
        <v>#DIV/0!</v>
      </c>
      <c r="P696" s="403">
        <f>+P697</f>
        <v>0</v>
      </c>
      <c r="Q696" s="403">
        <f t="shared" ref="Q696:U697" si="754">+Q697</f>
        <v>0</v>
      </c>
      <c r="R696" s="403">
        <f t="shared" si="754"/>
        <v>0</v>
      </c>
      <c r="S696" s="403">
        <f t="shared" si="754"/>
        <v>0</v>
      </c>
      <c r="T696" s="403">
        <f t="shared" si="754"/>
        <v>0</v>
      </c>
      <c r="U696" s="403">
        <f t="shared" si="754"/>
        <v>0</v>
      </c>
      <c r="V696" s="386" t="e">
        <f t="shared" ref="V696:V697" si="755">+U696/H696*100</f>
        <v>#DIV/0!</v>
      </c>
      <c r="W696" s="387"/>
      <c r="X696" s="387"/>
    </row>
    <row r="697" spans="1:24" ht="31.5" hidden="1" customHeight="1" x14ac:dyDescent="0.25">
      <c r="A697" s="410" t="s">
        <v>10</v>
      </c>
      <c r="B697" s="411" t="s">
        <v>11</v>
      </c>
      <c r="C697" s="382">
        <f>+C698</f>
        <v>0</v>
      </c>
      <c r="D697" s="382">
        <f t="shared" si="753"/>
        <v>0</v>
      </c>
      <c r="E697" s="382">
        <f t="shared" si="753"/>
        <v>0</v>
      </c>
      <c r="F697" s="382">
        <f t="shared" si="753"/>
        <v>0</v>
      </c>
      <c r="G697" s="382">
        <f t="shared" si="753"/>
        <v>0</v>
      </c>
      <c r="H697" s="382">
        <f t="shared" si="753"/>
        <v>0</v>
      </c>
      <c r="I697" s="382">
        <f>+I698</f>
        <v>0</v>
      </c>
      <c r="J697" s="382">
        <f t="shared" si="753"/>
        <v>0</v>
      </c>
      <c r="K697" s="382">
        <f t="shared" si="753"/>
        <v>0</v>
      </c>
      <c r="L697" s="382">
        <f t="shared" si="753"/>
        <v>0</v>
      </c>
      <c r="M697" s="382">
        <f t="shared" si="753"/>
        <v>0</v>
      </c>
      <c r="N697" s="382">
        <f t="shared" si="753"/>
        <v>0</v>
      </c>
      <c r="O697" s="417" t="e">
        <f>+N697/H697*100</f>
        <v>#DIV/0!</v>
      </c>
      <c r="P697" s="382">
        <f>+P698</f>
        <v>0</v>
      </c>
      <c r="Q697" s="382">
        <f t="shared" si="754"/>
        <v>0</v>
      </c>
      <c r="R697" s="382">
        <f t="shared" si="754"/>
        <v>0</v>
      </c>
      <c r="S697" s="382">
        <f t="shared" si="754"/>
        <v>0</v>
      </c>
      <c r="T697" s="382">
        <f t="shared" si="754"/>
        <v>0</v>
      </c>
      <c r="U697" s="382">
        <f t="shared" si="754"/>
        <v>0</v>
      </c>
      <c r="V697" s="413" t="e">
        <f t="shared" si="755"/>
        <v>#DIV/0!</v>
      </c>
      <c r="W697" s="387"/>
      <c r="X697" s="387"/>
    </row>
    <row r="698" spans="1:24" ht="31.5" hidden="1" customHeight="1" x14ac:dyDescent="0.25">
      <c r="A698" s="410" t="s">
        <v>831</v>
      </c>
      <c r="B698" s="414" t="s">
        <v>832</v>
      </c>
      <c r="C698" s="382"/>
      <c r="D698" s="382"/>
      <c r="E698" s="382"/>
      <c r="F698" s="382"/>
      <c r="G698" s="382"/>
      <c r="H698" s="382">
        <f>SUM(C698:G698)</f>
        <v>0</v>
      </c>
      <c r="I698" s="382"/>
      <c r="J698" s="382"/>
      <c r="K698" s="382"/>
      <c r="L698" s="382"/>
      <c r="M698" s="382"/>
      <c r="N698" s="382">
        <f t="shared" ref="N698" si="756">SUM(I698:M698)</f>
        <v>0</v>
      </c>
      <c r="O698" s="412" t="e">
        <f>+N698/H698*100</f>
        <v>#DIV/0!</v>
      </c>
      <c r="P698" s="382">
        <f>+C698-I698</f>
        <v>0</v>
      </c>
      <c r="Q698" s="382">
        <f>+D698-J698</f>
        <v>0</v>
      </c>
      <c r="R698" s="382">
        <f>+E698-K698</f>
        <v>0</v>
      </c>
      <c r="S698" s="382">
        <f t="shared" ref="S698:T698" si="757">+F698-L698</f>
        <v>0</v>
      </c>
      <c r="T698" s="382">
        <f t="shared" si="757"/>
        <v>0</v>
      </c>
      <c r="U698" s="382">
        <f t="shared" ref="U698" si="758">SUM(P698:T698)</f>
        <v>0</v>
      </c>
      <c r="V698" s="413" t="e">
        <f>+U698/H698*100</f>
        <v>#DIV/0!</v>
      </c>
      <c r="W698" s="387"/>
      <c r="X698" s="387"/>
    </row>
    <row r="699" spans="1:24" ht="15.75" hidden="1" customHeight="1" x14ac:dyDescent="0.25">
      <c r="A699" s="410"/>
      <c r="B699" s="414"/>
      <c r="C699" s="382"/>
      <c r="D699" s="382"/>
      <c r="E699" s="382"/>
      <c r="F699" s="382"/>
      <c r="G699" s="382"/>
      <c r="H699" s="382"/>
      <c r="I699" s="382"/>
      <c r="J699" s="382"/>
      <c r="K699" s="382"/>
      <c r="L699" s="382"/>
      <c r="M699" s="382"/>
      <c r="N699" s="382"/>
      <c r="O699" s="382"/>
      <c r="P699" s="382"/>
      <c r="Q699" s="382"/>
      <c r="R699" s="382"/>
      <c r="S699" s="382"/>
      <c r="T699" s="382"/>
      <c r="U699" s="382"/>
      <c r="V699" s="383"/>
      <c r="W699" s="387"/>
      <c r="X699" s="387"/>
    </row>
    <row r="700" spans="1:24" ht="15.75" hidden="1" customHeight="1" x14ac:dyDescent="0.25">
      <c r="A700" s="396" t="s">
        <v>833</v>
      </c>
      <c r="B700" s="397" t="s">
        <v>834</v>
      </c>
      <c r="C700" s="398">
        <f>+C702</f>
        <v>0</v>
      </c>
      <c r="D700" s="398">
        <f t="shared" ref="D700:H700" si="759">+D702</f>
        <v>0</v>
      </c>
      <c r="E700" s="398">
        <f t="shared" si="759"/>
        <v>0</v>
      </c>
      <c r="F700" s="398">
        <f t="shared" si="759"/>
        <v>0</v>
      </c>
      <c r="G700" s="398">
        <f t="shared" si="759"/>
        <v>0</v>
      </c>
      <c r="H700" s="398">
        <f t="shared" si="759"/>
        <v>0</v>
      </c>
      <c r="I700" s="398">
        <f>+I702</f>
        <v>0</v>
      </c>
      <c r="J700" s="398">
        <f t="shared" ref="J700:N700" si="760">+J702</f>
        <v>0</v>
      </c>
      <c r="K700" s="398">
        <f t="shared" si="760"/>
        <v>0</v>
      </c>
      <c r="L700" s="398">
        <f t="shared" si="760"/>
        <v>0</v>
      </c>
      <c r="M700" s="398">
        <f t="shared" si="760"/>
        <v>0</v>
      </c>
      <c r="N700" s="398">
        <f t="shared" si="760"/>
        <v>0</v>
      </c>
      <c r="O700" s="429" t="e">
        <f>+N700/H700*100</f>
        <v>#DIV/0!</v>
      </c>
      <c r="P700" s="398">
        <f>+P702</f>
        <v>0</v>
      </c>
      <c r="Q700" s="398">
        <f t="shared" ref="Q700:U700" si="761">+Q702</f>
        <v>0</v>
      </c>
      <c r="R700" s="398">
        <f t="shared" si="761"/>
        <v>0</v>
      </c>
      <c r="S700" s="398">
        <f t="shared" si="761"/>
        <v>0</v>
      </c>
      <c r="T700" s="398">
        <f t="shared" si="761"/>
        <v>0</v>
      </c>
      <c r="U700" s="398">
        <f t="shared" si="761"/>
        <v>0</v>
      </c>
      <c r="V700" s="430" t="e">
        <f>+U700/H700*100</f>
        <v>#DIV/0!</v>
      </c>
      <c r="W700" s="387"/>
      <c r="X700" s="387"/>
    </row>
    <row r="701" spans="1:24" s="395" customFormat="1" ht="15.75" hidden="1" customHeight="1" x14ac:dyDescent="0.25">
      <c r="A701" s="376"/>
      <c r="B701" s="384"/>
      <c r="C701" s="381"/>
      <c r="D701" s="381"/>
      <c r="E701" s="381"/>
      <c r="F701" s="381"/>
      <c r="G701" s="381"/>
      <c r="H701" s="381"/>
      <c r="I701" s="381"/>
      <c r="J701" s="381"/>
      <c r="K701" s="381"/>
      <c r="L701" s="381"/>
      <c r="M701" s="381"/>
      <c r="N701" s="381"/>
      <c r="O701" s="393"/>
      <c r="P701" s="381"/>
      <c r="Q701" s="381"/>
      <c r="R701" s="381"/>
      <c r="S701" s="381"/>
      <c r="T701" s="381"/>
      <c r="U701" s="381"/>
      <c r="V701" s="394"/>
      <c r="W701" s="387"/>
      <c r="X701" s="387"/>
    </row>
    <row r="702" spans="1:24" ht="15.75" hidden="1" customHeight="1" x14ac:dyDescent="0.25">
      <c r="A702" s="419" t="s">
        <v>835</v>
      </c>
      <c r="B702" s="420" t="s">
        <v>522</v>
      </c>
      <c r="C702" s="421">
        <f>+C704</f>
        <v>0</v>
      </c>
      <c r="D702" s="421">
        <f t="shared" ref="D702:H702" si="762">+D704</f>
        <v>0</v>
      </c>
      <c r="E702" s="421">
        <f t="shared" si="762"/>
        <v>0</v>
      </c>
      <c r="F702" s="421">
        <f t="shared" si="762"/>
        <v>0</v>
      </c>
      <c r="G702" s="421">
        <f t="shared" si="762"/>
        <v>0</v>
      </c>
      <c r="H702" s="421">
        <f t="shared" si="762"/>
        <v>0</v>
      </c>
      <c r="I702" s="421">
        <f>+I704</f>
        <v>0</v>
      </c>
      <c r="J702" s="421">
        <f t="shared" ref="J702:N702" si="763">+J704</f>
        <v>0</v>
      </c>
      <c r="K702" s="421">
        <f t="shared" si="763"/>
        <v>0</v>
      </c>
      <c r="L702" s="421">
        <f t="shared" si="763"/>
        <v>0</v>
      </c>
      <c r="M702" s="421">
        <f t="shared" si="763"/>
        <v>0</v>
      </c>
      <c r="N702" s="421">
        <f t="shared" si="763"/>
        <v>0</v>
      </c>
      <c r="O702" s="421"/>
      <c r="P702" s="421">
        <f>+P704</f>
        <v>0</v>
      </c>
      <c r="Q702" s="421">
        <f t="shared" ref="Q702:U702" si="764">+Q704</f>
        <v>0</v>
      </c>
      <c r="R702" s="421">
        <f t="shared" si="764"/>
        <v>0</v>
      </c>
      <c r="S702" s="421">
        <f t="shared" si="764"/>
        <v>0</v>
      </c>
      <c r="T702" s="421">
        <f t="shared" si="764"/>
        <v>0</v>
      </c>
      <c r="U702" s="421">
        <f t="shared" si="764"/>
        <v>0</v>
      </c>
      <c r="V702" s="423" t="e">
        <f t="shared" ref="V702" si="765">+U702/H702*100</f>
        <v>#DIV/0!</v>
      </c>
      <c r="W702" s="387"/>
      <c r="X702" s="387"/>
    </row>
    <row r="703" spans="1:24" s="395" customFormat="1" ht="15.75" hidden="1" customHeight="1" x14ac:dyDescent="0.25">
      <c r="A703" s="426"/>
      <c r="B703" s="427"/>
      <c r="C703" s="393"/>
      <c r="D703" s="393"/>
      <c r="E703" s="393"/>
      <c r="F703" s="393"/>
      <c r="G703" s="393"/>
      <c r="H703" s="393"/>
      <c r="I703" s="393"/>
      <c r="J703" s="393"/>
      <c r="K703" s="393"/>
      <c r="L703" s="393"/>
      <c r="M703" s="393"/>
      <c r="N703" s="393"/>
      <c r="O703" s="393"/>
      <c r="P703" s="393"/>
      <c r="Q703" s="393"/>
      <c r="R703" s="393"/>
      <c r="S703" s="393"/>
      <c r="T703" s="393"/>
      <c r="U703" s="393"/>
      <c r="V703" s="394"/>
      <c r="W703" s="387"/>
      <c r="X703" s="387"/>
    </row>
    <row r="704" spans="1:24" ht="15.75" hidden="1" customHeight="1" x14ac:dyDescent="0.25">
      <c r="A704" s="401" t="s">
        <v>836</v>
      </c>
      <c r="B704" s="402" t="s">
        <v>837</v>
      </c>
      <c r="C704" s="403">
        <f>+C705</f>
        <v>0</v>
      </c>
      <c r="D704" s="403">
        <f t="shared" ref="D704:N704" si="766">+D705</f>
        <v>0</v>
      </c>
      <c r="E704" s="403">
        <f t="shared" si="766"/>
        <v>0</v>
      </c>
      <c r="F704" s="403">
        <f t="shared" si="766"/>
        <v>0</v>
      </c>
      <c r="G704" s="403">
        <f t="shared" si="766"/>
        <v>0</v>
      </c>
      <c r="H704" s="403">
        <f t="shared" si="766"/>
        <v>0</v>
      </c>
      <c r="I704" s="403">
        <f>+I705</f>
        <v>0</v>
      </c>
      <c r="J704" s="403">
        <f t="shared" si="766"/>
        <v>0</v>
      </c>
      <c r="K704" s="403">
        <f t="shared" si="766"/>
        <v>0</v>
      </c>
      <c r="L704" s="403">
        <f t="shared" si="766"/>
        <v>0</v>
      </c>
      <c r="M704" s="403">
        <f t="shared" si="766"/>
        <v>0</v>
      </c>
      <c r="N704" s="403">
        <f t="shared" si="766"/>
        <v>0</v>
      </c>
      <c r="O704" s="412" t="e">
        <f>+N704/H704*100</f>
        <v>#DIV/0!</v>
      </c>
      <c r="P704" s="403">
        <f>+P705</f>
        <v>0</v>
      </c>
      <c r="Q704" s="403">
        <f t="shared" ref="Q704:U704" si="767">+Q705</f>
        <v>0</v>
      </c>
      <c r="R704" s="403">
        <f t="shared" si="767"/>
        <v>0</v>
      </c>
      <c r="S704" s="403">
        <f t="shared" si="767"/>
        <v>0</v>
      </c>
      <c r="T704" s="403">
        <f t="shared" si="767"/>
        <v>0</v>
      </c>
      <c r="U704" s="403">
        <f t="shared" si="767"/>
        <v>0</v>
      </c>
      <c r="V704" s="386" t="e">
        <f t="shared" ref="V704:V708" si="768">+U704/H704*100</f>
        <v>#DIV/0!</v>
      </c>
      <c r="W704" s="387"/>
      <c r="X704" s="387"/>
    </row>
    <row r="705" spans="1:24" ht="31.5" hidden="1" customHeight="1" x14ac:dyDescent="0.25">
      <c r="A705" s="410" t="s">
        <v>10</v>
      </c>
      <c r="B705" s="411" t="s">
        <v>11</v>
      </c>
      <c r="C705" s="382">
        <f>SUM(C706:C708)</f>
        <v>0</v>
      </c>
      <c r="D705" s="382">
        <f t="shared" ref="D705:H705" si="769">SUM(D706:D708)</f>
        <v>0</v>
      </c>
      <c r="E705" s="382">
        <f t="shared" si="769"/>
        <v>0</v>
      </c>
      <c r="F705" s="382">
        <f t="shared" si="769"/>
        <v>0</v>
      </c>
      <c r="G705" s="382">
        <f t="shared" si="769"/>
        <v>0</v>
      </c>
      <c r="H705" s="382">
        <f t="shared" si="769"/>
        <v>0</v>
      </c>
      <c r="I705" s="382">
        <f>SUM(I706:I708)</f>
        <v>0</v>
      </c>
      <c r="J705" s="382">
        <f t="shared" ref="J705:N705" si="770">SUM(J706:J708)</f>
        <v>0</v>
      </c>
      <c r="K705" s="382">
        <f t="shared" si="770"/>
        <v>0</v>
      </c>
      <c r="L705" s="382">
        <f t="shared" si="770"/>
        <v>0</v>
      </c>
      <c r="M705" s="382">
        <f t="shared" si="770"/>
        <v>0</v>
      </c>
      <c r="N705" s="382">
        <f t="shared" si="770"/>
        <v>0</v>
      </c>
      <c r="O705" s="417" t="e">
        <f>+N705/H705*100</f>
        <v>#DIV/0!</v>
      </c>
      <c r="P705" s="382">
        <f>SUM(P706:P708)</f>
        <v>0</v>
      </c>
      <c r="Q705" s="382">
        <f t="shared" ref="Q705:U705" si="771">SUM(Q706:Q708)</f>
        <v>0</v>
      </c>
      <c r="R705" s="382">
        <f t="shared" si="771"/>
        <v>0</v>
      </c>
      <c r="S705" s="382">
        <f t="shared" si="771"/>
        <v>0</v>
      </c>
      <c r="T705" s="382">
        <f t="shared" si="771"/>
        <v>0</v>
      </c>
      <c r="U705" s="382">
        <f t="shared" si="771"/>
        <v>0</v>
      </c>
      <c r="V705" s="413" t="e">
        <f t="shared" si="768"/>
        <v>#DIV/0!</v>
      </c>
      <c r="W705" s="387"/>
      <c r="X705" s="387"/>
    </row>
    <row r="706" spans="1:24" ht="63" hidden="1" customHeight="1" x14ac:dyDescent="0.25">
      <c r="A706" s="410" t="s">
        <v>838</v>
      </c>
      <c r="B706" s="438" t="s">
        <v>839</v>
      </c>
      <c r="C706" s="382"/>
      <c r="D706" s="382"/>
      <c r="E706" s="382"/>
      <c r="F706" s="382"/>
      <c r="G706" s="382"/>
      <c r="H706" s="382">
        <f>SUM(C706:G706)</f>
        <v>0</v>
      </c>
      <c r="I706" s="382"/>
      <c r="J706" s="382"/>
      <c r="K706" s="382"/>
      <c r="L706" s="382"/>
      <c r="M706" s="382"/>
      <c r="N706" s="382">
        <f>SUM(I706:M706)</f>
        <v>0</v>
      </c>
      <c r="O706" s="412" t="e">
        <f t="shared" ref="O706:O708" si="772">+N706/H706*100</f>
        <v>#DIV/0!</v>
      </c>
      <c r="P706" s="382">
        <f t="shared" ref="P706:T708" si="773">+C706-I706</f>
        <v>0</v>
      </c>
      <c r="Q706" s="382">
        <f t="shared" si="773"/>
        <v>0</v>
      </c>
      <c r="R706" s="382">
        <f t="shared" si="773"/>
        <v>0</v>
      </c>
      <c r="S706" s="382">
        <f t="shared" si="773"/>
        <v>0</v>
      </c>
      <c r="T706" s="382">
        <f t="shared" si="773"/>
        <v>0</v>
      </c>
      <c r="U706" s="382">
        <f t="shared" ref="U706:U708" si="774">SUM(P706:T706)</f>
        <v>0</v>
      </c>
      <c r="V706" s="413" t="e">
        <f t="shared" si="768"/>
        <v>#DIV/0!</v>
      </c>
      <c r="W706" s="387"/>
      <c r="X706" s="387"/>
    </row>
    <row r="707" spans="1:24" ht="31.5" hidden="1" customHeight="1" x14ac:dyDescent="0.25">
      <c r="A707" s="410" t="s">
        <v>840</v>
      </c>
      <c r="B707" s="415" t="s">
        <v>841</v>
      </c>
      <c r="C707" s="382"/>
      <c r="D707" s="382"/>
      <c r="E707" s="382"/>
      <c r="F707" s="382"/>
      <c r="G707" s="382"/>
      <c r="H707" s="382">
        <f>SUM(C707:G707)</f>
        <v>0</v>
      </c>
      <c r="I707" s="382"/>
      <c r="J707" s="382"/>
      <c r="K707" s="382"/>
      <c r="L707" s="382"/>
      <c r="M707" s="382"/>
      <c r="N707" s="382">
        <f t="shared" ref="N707:N708" si="775">SUM(I707:M707)</f>
        <v>0</v>
      </c>
      <c r="O707" s="412" t="e">
        <f t="shared" si="772"/>
        <v>#DIV/0!</v>
      </c>
      <c r="P707" s="382">
        <f t="shared" si="773"/>
        <v>0</v>
      </c>
      <c r="Q707" s="382">
        <f t="shared" si="773"/>
        <v>0</v>
      </c>
      <c r="R707" s="382">
        <f t="shared" si="773"/>
        <v>0</v>
      </c>
      <c r="S707" s="382">
        <f t="shared" si="773"/>
        <v>0</v>
      </c>
      <c r="T707" s="382">
        <f t="shared" si="773"/>
        <v>0</v>
      </c>
      <c r="U707" s="382">
        <f t="shared" si="774"/>
        <v>0</v>
      </c>
      <c r="V707" s="413" t="e">
        <f t="shared" si="768"/>
        <v>#DIV/0!</v>
      </c>
      <c r="W707" s="387"/>
      <c r="X707" s="387"/>
    </row>
    <row r="708" spans="1:24" ht="31.5" hidden="1" customHeight="1" x14ac:dyDescent="0.25">
      <c r="A708" s="410" t="s">
        <v>782</v>
      </c>
      <c r="B708" s="414" t="s">
        <v>783</v>
      </c>
      <c r="C708" s="382"/>
      <c r="D708" s="382"/>
      <c r="E708" s="382"/>
      <c r="F708" s="382"/>
      <c r="G708" s="382"/>
      <c r="H708" s="382">
        <f>SUM(C708:G708)</f>
        <v>0</v>
      </c>
      <c r="I708" s="382"/>
      <c r="J708" s="382"/>
      <c r="K708" s="382"/>
      <c r="L708" s="382"/>
      <c r="M708" s="382"/>
      <c r="N708" s="382">
        <f t="shared" si="775"/>
        <v>0</v>
      </c>
      <c r="O708" s="412" t="e">
        <f t="shared" si="772"/>
        <v>#DIV/0!</v>
      </c>
      <c r="P708" s="382">
        <f t="shared" si="773"/>
        <v>0</v>
      </c>
      <c r="Q708" s="382">
        <f t="shared" si="773"/>
        <v>0</v>
      </c>
      <c r="R708" s="382">
        <f t="shared" si="773"/>
        <v>0</v>
      </c>
      <c r="S708" s="382">
        <f t="shared" si="773"/>
        <v>0</v>
      </c>
      <c r="T708" s="382">
        <f t="shared" si="773"/>
        <v>0</v>
      </c>
      <c r="U708" s="382">
        <f t="shared" si="774"/>
        <v>0</v>
      </c>
      <c r="V708" s="413" t="e">
        <f t="shared" si="768"/>
        <v>#DIV/0!</v>
      </c>
      <c r="W708" s="387"/>
      <c r="X708" s="387"/>
    </row>
    <row r="709" spans="1:24" ht="15.75" hidden="1" customHeight="1" x14ac:dyDescent="0.25">
      <c r="A709" s="410"/>
      <c r="B709" s="414"/>
      <c r="C709" s="382"/>
      <c r="D709" s="382"/>
      <c r="E709" s="382"/>
      <c r="F709" s="382"/>
      <c r="G709" s="382"/>
      <c r="H709" s="382"/>
      <c r="I709" s="382"/>
      <c r="J709" s="382"/>
      <c r="K709" s="382"/>
      <c r="L709" s="382"/>
      <c r="M709" s="382"/>
      <c r="N709" s="382"/>
      <c r="O709" s="382"/>
      <c r="P709" s="382"/>
      <c r="Q709" s="382"/>
      <c r="R709" s="382"/>
      <c r="S709" s="382"/>
      <c r="T709" s="382"/>
      <c r="U709" s="382"/>
      <c r="V709" s="383"/>
      <c r="W709" s="387"/>
      <c r="X709" s="387"/>
    </row>
    <row r="710" spans="1:24" ht="31.5" hidden="1" customHeight="1" x14ac:dyDescent="0.25">
      <c r="A710" s="396" t="s">
        <v>842</v>
      </c>
      <c r="B710" s="397" t="s">
        <v>843</v>
      </c>
      <c r="C710" s="398">
        <f>+C712</f>
        <v>0</v>
      </c>
      <c r="D710" s="398">
        <f t="shared" ref="D710:H710" si="776">+D712</f>
        <v>0</v>
      </c>
      <c r="E710" s="398">
        <f t="shared" si="776"/>
        <v>0</v>
      </c>
      <c r="F710" s="398">
        <f t="shared" si="776"/>
        <v>0</v>
      </c>
      <c r="G710" s="398">
        <f t="shared" si="776"/>
        <v>0</v>
      </c>
      <c r="H710" s="398">
        <f t="shared" si="776"/>
        <v>0</v>
      </c>
      <c r="I710" s="398">
        <f>+I712</f>
        <v>0</v>
      </c>
      <c r="J710" s="398">
        <f t="shared" ref="J710:N710" si="777">+J712</f>
        <v>0</v>
      </c>
      <c r="K710" s="398">
        <f t="shared" si="777"/>
        <v>0</v>
      </c>
      <c r="L710" s="398">
        <f t="shared" si="777"/>
        <v>0</v>
      </c>
      <c r="M710" s="398">
        <f t="shared" si="777"/>
        <v>0</v>
      </c>
      <c r="N710" s="398">
        <f t="shared" si="777"/>
        <v>0</v>
      </c>
      <c r="O710" s="429" t="e">
        <f>+N710/H710*100</f>
        <v>#DIV/0!</v>
      </c>
      <c r="P710" s="398">
        <f>+P712</f>
        <v>0</v>
      </c>
      <c r="Q710" s="398">
        <f t="shared" ref="Q710:U710" si="778">+Q712</f>
        <v>0</v>
      </c>
      <c r="R710" s="398">
        <f t="shared" si="778"/>
        <v>0</v>
      </c>
      <c r="S710" s="398">
        <f t="shared" si="778"/>
        <v>0</v>
      </c>
      <c r="T710" s="398">
        <f t="shared" si="778"/>
        <v>0</v>
      </c>
      <c r="U710" s="398">
        <f t="shared" si="778"/>
        <v>0</v>
      </c>
      <c r="V710" s="430" t="e">
        <f>+U710/H710*100</f>
        <v>#DIV/0!</v>
      </c>
      <c r="W710" s="387"/>
      <c r="X710" s="387"/>
    </row>
    <row r="711" spans="1:24" s="395" customFormat="1" ht="15.75" hidden="1" customHeight="1" x14ac:dyDescent="0.25">
      <c r="A711" s="376"/>
      <c r="B711" s="384"/>
      <c r="C711" s="381"/>
      <c r="D711" s="381"/>
      <c r="E711" s="381"/>
      <c r="F711" s="381"/>
      <c r="G711" s="381"/>
      <c r="H711" s="381"/>
      <c r="I711" s="381"/>
      <c r="J711" s="381"/>
      <c r="K711" s="381"/>
      <c r="L711" s="381"/>
      <c r="M711" s="381"/>
      <c r="N711" s="381"/>
      <c r="O711" s="393"/>
      <c r="P711" s="381"/>
      <c r="Q711" s="381"/>
      <c r="R711" s="381"/>
      <c r="S711" s="381"/>
      <c r="T711" s="381"/>
      <c r="U711" s="381"/>
      <c r="V711" s="394"/>
      <c r="W711" s="387"/>
      <c r="X711" s="387"/>
    </row>
    <row r="712" spans="1:24" ht="15.75" hidden="1" customHeight="1" x14ac:dyDescent="0.25">
      <c r="A712" s="419" t="s">
        <v>844</v>
      </c>
      <c r="B712" s="420" t="s">
        <v>845</v>
      </c>
      <c r="C712" s="421">
        <f>+C714</f>
        <v>0</v>
      </c>
      <c r="D712" s="421">
        <f t="shared" ref="D712:H712" si="779">+D714</f>
        <v>0</v>
      </c>
      <c r="E712" s="421">
        <f t="shared" si="779"/>
        <v>0</v>
      </c>
      <c r="F712" s="421">
        <f t="shared" si="779"/>
        <v>0</v>
      </c>
      <c r="G712" s="421">
        <f t="shared" si="779"/>
        <v>0</v>
      </c>
      <c r="H712" s="421">
        <f t="shared" si="779"/>
        <v>0</v>
      </c>
      <c r="I712" s="421">
        <f>+I714</f>
        <v>0</v>
      </c>
      <c r="J712" s="421">
        <f t="shared" ref="J712:N712" si="780">+J714</f>
        <v>0</v>
      </c>
      <c r="K712" s="421">
        <f t="shared" si="780"/>
        <v>0</v>
      </c>
      <c r="L712" s="421">
        <f t="shared" si="780"/>
        <v>0</v>
      </c>
      <c r="M712" s="421">
        <f t="shared" si="780"/>
        <v>0</v>
      </c>
      <c r="N712" s="421">
        <f t="shared" si="780"/>
        <v>0</v>
      </c>
      <c r="O712" s="422" t="e">
        <f>+N712/H712*100</f>
        <v>#DIV/0!</v>
      </c>
      <c r="P712" s="421">
        <f>+P714</f>
        <v>0</v>
      </c>
      <c r="Q712" s="421">
        <f t="shared" ref="Q712:U712" si="781">+Q714</f>
        <v>0</v>
      </c>
      <c r="R712" s="421">
        <f t="shared" si="781"/>
        <v>0</v>
      </c>
      <c r="S712" s="421">
        <f t="shared" si="781"/>
        <v>0</v>
      </c>
      <c r="T712" s="421">
        <f t="shared" si="781"/>
        <v>0</v>
      </c>
      <c r="U712" s="421">
        <f t="shared" si="781"/>
        <v>0</v>
      </c>
      <c r="V712" s="423" t="e">
        <f t="shared" ref="V712" si="782">+U712/H712*100</f>
        <v>#DIV/0!</v>
      </c>
      <c r="W712" s="387"/>
      <c r="X712" s="387"/>
    </row>
    <row r="713" spans="1:24" s="395" customFormat="1" ht="15.75" hidden="1" customHeight="1" x14ac:dyDescent="0.25">
      <c r="A713" s="426"/>
      <c r="B713" s="427"/>
      <c r="C713" s="393"/>
      <c r="D713" s="393"/>
      <c r="E713" s="393"/>
      <c r="F713" s="393"/>
      <c r="G713" s="393"/>
      <c r="H713" s="393"/>
      <c r="I713" s="393"/>
      <c r="J713" s="393"/>
      <c r="K713" s="393"/>
      <c r="L713" s="393"/>
      <c r="M713" s="393"/>
      <c r="N713" s="393"/>
      <c r="O713" s="393"/>
      <c r="P713" s="393"/>
      <c r="Q713" s="393"/>
      <c r="R713" s="393"/>
      <c r="S713" s="393"/>
      <c r="T713" s="393"/>
      <c r="U713" s="393"/>
      <c r="V713" s="394"/>
      <c r="W713" s="387"/>
      <c r="X713" s="387"/>
    </row>
    <row r="714" spans="1:24" ht="31.5" hidden="1" customHeight="1" x14ac:dyDescent="0.25">
      <c r="A714" s="401" t="s">
        <v>846</v>
      </c>
      <c r="B714" s="402" t="s">
        <v>847</v>
      </c>
      <c r="C714" s="403">
        <f>+C715</f>
        <v>0</v>
      </c>
      <c r="D714" s="403">
        <f t="shared" ref="D714:N714" si="783">+D715</f>
        <v>0</v>
      </c>
      <c r="E714" s="403">
        <f t="shared" si="783"/>
        <v>0</v>
      </c>
      <c r="F714" s="403">
        <f t="shared" si="783"/>
        <v>0</v>
      </c>
      <c r="G714" s="403">
        <f t="shared" si="783"/>
        <v>0</v>
      </c>
      <c r="H714" s="403">
        <f t="shared" si="783"/>
        <v>0</v>
      </c>
      <c r="I714" s="403">
        <f>+I715</f>
        <v>0</v>
      </c>
      <c r="J714" s="403">
        <f t="shared" si="783"/>
        <v>0</v>
      </c>
      <c r="K714" s="403">
        <f t="shared" si="783"/>
        <v>0</v>
      </c>
      <c r="L714" s="403">
        <f t="shared" si="783"/>
        <v>0</v>
      </c>
      <c r="M714" s="403">
        <f t="shared" si="783"/>
        <v>0</v>
      </c>
      <c r="N714" s="403">
        <f t="shared" si="783"/>
        <v>0</v>
      </c>
      <c r="O714" s="412" t="e">
        <f>+N714/H714*100</f>
        <v>#DIV/0!</v>
      </c>
      <c r="P714" s="403">
        <f>+P715</f>
        <v>0</v>
      </c>
      <c r="Q714" s="403">
        <f t="shared" ref="Q714:U714" si="784">+Q715</f>
        <v>0</v>
      </c>
      <c r="R714" s="403">
        <f t="shared" si="784"/>
        <v>0</v>
      </c>
      <c r="S714" s="403">
        <f t="shared" si="784"/>
        <v>0</v>
      </c>
      <c r="T714" s="403">
        <f t="shared" si="784"/>
        <v>0</v>
      </c>
      <c r="U714" s="403">
        <f t="shared" si="784"/>
        <v>0</v>
      </c>
      <c r="V714" s="386" t="e">
        <f t="shared" ref="V714:V722" si="785">+U714/H714*100</f>
        <v>#DIV/0!</v>
      </c>
      <c r="W714" s="387"/>
      <c r="X714" s="387"/>
    </row>
    <row r="715" spans="1:24" ht="31.5" hidden="1" customHeight="1" x14ac:dyDescent="0.25">
      <c r="A715" s="410" t="s">
        <v>10</v>
      </c>
      <c r="B715" s="411" t="s">
        <v>11</v>
      </c>
      <c r="C715" s="382">
        <f>SUM(C716:C722)</f>
        <v>0</v>
      </c>
      <c r="D715" s="382">
        <f t="shared" ref="D715:H715" si="786">SUM(D716:D722)</f>
        <v>0</v>
      </c>
      <c r="E715" s="382">
        <f t="shared" si="786"/>
        <v>0</v>
      </c>
      <c r="F715" s="382">
        <f t="shared" si="786"/>
        <v>0</v>
      </c>
      <c r="G715" s="382">
        <f t="shared" si="786"/>
        <v>0</v>
      </c>
      <c r="H715" s="382">
        <f t="shared" si="786"/>
        <v>0</v>
      </c>
      <c r="I715" s="382">
        <f>SUM(I716:I722)</f>
        <v>0</v>
      </c>
      <c r="J715" s="382">
        <f t="shared" ref="J715:N715" si="787">SUM(J716:J722)</f>
        <v>0</v>
      </c>
      <c r="K715" s="382">
        <f t="shared" si="787"/>
        <v>0</v>
      </c>
      <c r="L715" s="382">
        <f t="shared" si="787"/>
        <v>0</v>
      </c>
      <c r="M715" s="382">
        <f t="shared" si="787"/>
        <v>0</v>
      </c>
      <c r="N715" s="382">
        <f t="shared" si="787"/>
        <v>0</v>
      </c>
      <c r="O715" s="417" t="e">
        <f>+N715/H715*100</f>
        <v>#DIV/0!</v>
      </c>
      <c r="P715" s="382">
        <f>SUM(P716:P722)</f>
        <v>0</v>
      </c>
      <c r="Q715" s="382">
        <f t="shared" ref="Q715:U715" si="788">SUM(Q716:Q722)</f>
        <v>0</v>
      </c>
      <c r="R715" s="382">
        <f t="shared" si="788"/>
        <v>0</v>
      </c>
      <c r="S715" s="382">
        <f t="shared" si="788"/>
        <v>0</v>
      </c>
      <c r="T715" s="382">
        <f t="shared" si="788"/>
        <v>0</v>
      </c>
      <c r="U715" s="382">
        <f t="shared" si="788"/>
        <v>0</v>
      </c>
      <c r="V715" s="413" t="e">
        <f t="shared" si="785"/>
        <v>#DIV/0!</v>
      </c>
      <c r="W715" s="387"/>
      <c r="X715" s="387"/>
    </row>
    <row r="716" spans="1:24" ht="15.75" hidden="1" customHeight="1" x14ac:dyDescent="0.25">
      <c r="A716" s="410" t="s">
        <v>667</v>
      </c>
      <c r="B716" s="414" t="s">
        <v>668</v>
      </c>
      <c r="C716" s="382"/>
      <c r="D716" s="382"/>
      <c r="E716" s="382"/>
      <c r="F716" s="382"/>
      <c r="G716" s="382"/>
      <c r="H716" s="382">
        <f t="shared" ref="H716:H722" si="789">SUM(C716:G716)</f>
        <v>0</v>
      </c>
      <c r="I716" s="382"/>
      <c r="J716" s="382"/>
      <c r="K716" s="382"/>
      <c r="L716" s="382"/>
      <c r="M716" s="382"/>
      <c r="N716" s="382">
        <f t="shared" ref="N716:N722" si="790">SUM(I716:M716)</f>
        <v>0</v>
      </c>
      <c r="O716" s="412" t="e">
        <f t="shared" ref="O716:O722" si="791">+N716/H716*100</f>
        <v>#DIV/0!</v>
      </c>
      <c r="P716" s="382">
        <f t="shared" ref="P716:T722" si="792">+C716-I716</f>
        <v>0</v>
      </c>
      <c r="Q716" s="382">
        <f t="shared" si="792"/>
        <v>0</v>
      </c>
      <c r="R716" s="382">
        <f t="shared" si="792"/>
        <v>0</v>
      </c>
      <c r="S716" s="382">
        <f t="shared" si="792"/>
        <v>0</v>
      </c>
      <c r="T716" s="382">
        <f t="shared" si="792"/>
        <v>0</v>
      </c>
      <c r="U716" s="382">
        <f t="shared" ref="U716:U722" si="793">SUM(P716:T716)</f>
        <v>0</v>
      </c>
      <c r="V716" s="413" t="e">
        <f t="shared" si="785"/>
        <v>#DIV/0!</v>
      </c>
      <c r="W716" s="387"/>
      <c r="X716" s="387"/>
    </row>
    <row r="717" spans="1:24" ht="31.5" hidden="1" customHeight="1" x14ac:dyDescent="0.25">
      <c r="A717" s="410" t="s">
        <v>673</v>
      </c>
      <c r="B717" s="414" t="s">
        <v>674</v>
      </c>
      <c r="C717" s="382"/>
      <c r="D717" s="382"/>
      <c r="E717" s="382"/>
      <c r="F717" s="382"/>
      <c r="G717" s="382"/>
      <c r="H717" s="382">
        <f t="shared" si="789"/>
        <v>0</v>
      </c>
      <c r="I717" s="382"/>
      <c r="J717" s="382"/>
      <c r="K717" s="382"/>
      <c r="L717" s="382"/>
      <c r="M717" s="382"/>
      <c r="N717" s="382">
        <f t="shared" si="790"/>
        <v>0</v>
      </c>
      <c r="O717" s="412" t="e">
        <f t="shared" si="791"/>
        <v>#DIV/0!</v>
      </c>
      <c r="P717" s="382">
        <f t="shared" si="792"/>
        <v>0</v>
      </c>
      <c r="Q717" s="382">
        <f t="shared" si="792"/>
        <v>0</v>
      </c>
      <c r="R717" s="382">
        <f t="shared" si="792"/>
        <v>0</v>
      </c>
      <c r="S717" s="382">
        <f t="shared" si="792"/>
        <v>0</v>
      </c>
      <c r="T717" s="382">
        <f t="shared" si="792"/>
        <v>0</v>
      </c>
      <c r="U717" s="382">
        <f t="shared" si="793"/>
        <v>0</v>
      </c>
      <c r="V717" s="413" t="e">
        <f t="shared" si="785"/>
        <v>#DIV/0!</v>
      </c>
      <c r="W717" s="387"/>
      <c r="X717" s="387"/>
    </row>
    <row r="718" spans="1:24" ht="31.5" hidden="1" customHeight="1" x14ac:dyDescent="0.25">
      <c r="A718" s="410" t="s">
        <v>848</v>
      </c>
      <c r="B718" s="414" t="s">
        <v>849</v>
      </c>
      <c r="C718" s="382"/>
      <c r="D718" s="382"/>
      <c r="E718" s="382"/>
      <c r="F718" s="382"/>
      <c r="G718" s="382"/>
      <c r="H718" s="382">
        <f t="shared" si="789"/>
        <v>0</v>
      </c>
      <c r="I718" s="382"/>
      <c r="J718" s="382"/>
      <c r="K718" s="382"/>
      <c r="L718" s="382"/>
      <c r="M718" s="382"/>
      <c r="N718" s="382">
        <f t="shared" si="790"/>
        <v>0</v>
      </c>
      <c r="O718" s="412" t="e">
        <f t="shared" si="791"/>
        <v>#DIV/0!</v>
      </c>
      <c r="P718" s="382">
        <f t="shared" si="792"/>
        <v>0</v>
      </c>
      <c r="Q718" s="382">
        <f t="shared" si="792"/>
        <v>0</v>
      </c>
      <c r="R718" s="382">
        <f t="shared" si="792"/>
        <v>0</v>
      </c>
      <c r="S718" s="382">
        <f t="shared" si="792"/>
        <v>0</v>
      </c>
      <c r="T718" s="382">
        <f t="shared" si="792"/>
        <v>0</v>
      </c>
      <c r="U718" s="382">
        <f t="shared" si="793"/>
        <v>0</v>
      </c>
      <c r="V718" s="413" t="e">
        <f t="shared" si="785"/>
        <v>#DIV/0!</v>
      </c>
      <c r="W718" s="387"/>
      <c r="X718" s="387"/>
    </row>
    <row r="719" spans="1:24" ht="15.75" hidden="1" customHeight="1" x14ac:dyDescent="0.25">
      <c r="A719" s="410" t="s">
        <v>850</v>
      </c>
      <c r="B719" s="424" t="s">
        <v>851</v>
      </c>
      <c r="C719" s="382"/>
      <c r="D719" s="382"/>
      <c r="E719" s="382"/>
      <c r="F719" s="382"/>
      <c r="G719" s="382"/>
      <c r="H719" s="382">
        <f t="shared" si="789"/>
        <v>0</v>
      </c>
      <c r="I719" s="382"/>
      <c r="J719" s="382"/>
      <c r="K719" s="382"/>
      <c r="L719" s="382"/>
      <c r="M719" s="382"/>
      <c r="N719" s="382">
        <f t="shared" si="790"/>
        <v>0</v>
      </c>
      <c r="O719" s="412" t="e">
        <f t="shared" si="791"/>
        <v>#DIV/0!</v>
      </c>
      <c r="P719" s="382">
        <f t="shared" si="792"/>
        <v>0</v>
      </c>
      <c r="Q719" s="382">
        <f t="shared" si="792"/>
        <v>0</v>
      </c>
      <c r="R719" s="382">
        <f t="shared" si="792"/>
        <v>0</v>
      </c>
      <c r="S719" s="382">
        <f t="shared" si="792"/>
        <v>0</v>
      </c>
      <c r="T719" s="382">
        <f t="shared" si="792"/>
        <v>0</v>
      </c>
      <c r="U719" s="382">
        <f t="shared" si="793"/>
        <v>0</v>
      </c>
      <c r="V719" s="413" t="e">
        <f t="shared" si="785"/>
        <v>#DIV/0!</v>
      </c>
      <c r="W719" s="387"/>
      <c r="X719" s="387"/>
    </row>
    <row r="720" spans="1:24" ht="15.75" hidden="1" customHeight="1" x14ac:dyDescent="0.25">
      <c r="A720" s="410" t="s">
        <v>679</v>
      </c>
      <c r="B720" s="424" t="s">
        <v>680</v>
      </c>
      <c r="C720" s="382"/>
      <c r="D720" s="382"/>
      <c r="E720" s="382"/>
      <c r="F720" s="382"/>
      <c r="G720" s="382"/>
      <c r="H720" s="382">
        <f t="shared" si="789"/>
        <v>0</v>
      </c>
      <c r="I720" s="382"/>
      <c r="J720" s="382"/>
      <c r="K720" s="382"/>
      <c r="L720" s="382"/>
      <c r="M720" s="382"/>
      <c r="N720" s="382">
        <f t="shared" si="790"/>
        <v>0</v>
      </c>
      <c r="O720" s="412" t="e">
        <f t="shared" si="791"/>
        <v>#DIV/0!</v>
      </c>
      <c r="P720" s="382">
        <f t="shared" si="792"/>
        <v>0</v>
      </c>
      <c r="Q720" s="382">
        <f t="shared" si="792"/>
        <v>0</v>
      </c>
      <c r="R720" s="382">
        <f t="shared" si="792"/>
        <v>0</v>
      </c>
      <c r="S720" s="382">
        <f t="shared" si="792"/>
        <v>0</v>
      </c>
      <c r="T720" s="382">
        <f t="shared" si="792"/>
        <v>0</v>
      </c>
      <c r="U720" s="382">
        <f t="shared" si="793"/>
        <v>0</v>
      </c>
      <c r="V720" s="413" t="e">
        <f t="shared" si="785"/>
        <v>#DIV/0!</v>
      </c>
      <c r="W720" s="387"/>
      <c r="X720" s="387"/>
    </row>
    <row r="721" spans="1:24" ht="31.5" hidden="1" customHeight="1" x14ac:dyDescent="0.25">
      <c r="A721" s="410" t="s">
        <v>681</v>
      </c>
      <c r="B721" s="424" t="s">
        <v>682</v>
      </c>
      <c r="C721" s="382"/>
      <c r="D721" s="382"/>
      <c r="E721" s="382"/>
      <c r="F721" s="382"/>
      <c r="G721" s="382"/>
      <c r="H721" s="382">
        <f t="shared" si="789"/>
        <v>0</v>
      </c>
      <c r="I721" s="382"/>
      <c r="J721" s="382"/>
      <c r="K721" s="382"/>
      <c r="L721" s="382"/>
      <c r="M721" s="382"/>
      <c r="N721" s="382">
        <f t="shared" si="790"/>
        <v>0</v>
      </c>
      <c r="O721" s="412" t="e">
        <f t="shared" si="791"/>
        <v>#DIV/0!</v>
      </c>
      <c r="P721" s="382">
        <f t="shared" si="792"/>
        <v>0</v>
      </c>
      <c r="Q721" s="382">
        <f t="shared" si="792"/>
        <v>0</v>
      </c>
      <c r="R721" s="382">
        <f t="shared" si="792"/>
        <v>0</v>
      </c>
      <c r="S721" s="382">
        <f t="shared" si="792"/>
        <v>0</v>
      </c>
      <c r="T721" s="382">
        <f t="shared" si="792"/>
        <v>0</v>
      </c>
      <c r="U721" s="382">
        <f t="shared" si="793"/>
        <v>0</v>
      </c>
      <c r="V721" s="413" t="e">
        <f t="shared" si="785"/>
        <v>#DIV/0!</v>
      </c>
      <c r="W721" s="387"/>
      <c r="X721" s="387"/>
    </row>
    <row r="722" spans="1:24" ht="31.5" hidden="1" customHeight="1" x14ac:dyDescent="0.25">
      <c r="A722" s="410" t="s">
        <v>683</v>
      </c>
      <c r="B722" s="424" t="s">
        <v>684</v>
      </c>
      <c r="C722" s="382"/>
      <c r="D722" s="382"/>
      <c r="E722" s="382"/>
      <c r="F722" s="382"/>
      <c r="G722" s="382"/>
      <c r="H722" s="382">
        <f t="shared" si="789"/>
        <v>0</v>
      </c>
      <c r="I722" s="382"/>
      <c r="J722" s="382"/>
      <c r="K722" s="382"/>
      <c r="L722" s="382"/>
      <c r="M722" s="382"/>
      <c r="N722" s="382">
        <f t="shared" si="790"/>
        <v>0</v>
      </c>
      <c r="O722" s="412" t="e">
        <f t="shared" si="791"/>
        <v>#DIV/0!</v>
      </c>
      <c r="P722" s="382">
        <f t="shared" si="792"/>
        <v>0</v>
      </c>
      <c r="Q722" s="382">
        <f t="shared" si="792"/>
        <v>0</v>
      </c>
      <c r="R722" s="382">
        <f t="shared" si="792"/>
        <v>0</v>
      </c>
      <c r="S722" s="382">
        <f t="shared" si="792"/>
        <v>0</v>
      </c>
      <c r="T722" s="382">
        <f t="shared" si="792"/>
        <v>0</v>
      </c>
      <c r="U722" s="382">
        <f t="shared" si="793"/>
        <v>0</v>
      </c>
      <c r="V722" s="413" t="e">
        <f t="shared" si="785"/>
        <v>#DIV/0!</v>
      </c>
      <c r="W722" s="387"/>
      <c r="X722" s="387"/>
    </row>
    <row r="723" spans="1:24" ht="15.75" hidden="1" customHeight="1" x14ac:dyDescent="0.25">
      <c r="A723" s="410"/>
      <c r="B723" s="424"/>
      <c r="C723" s="382"/>
      <c r="D723" s="382"/>
      <c r="E723" s="382"/>
      <c r="F723" s="382"/>
      <c r="G723" s="382"/>
      <c r="H723" s="382"/>
      <c r="I723" s="382"/>
      <c r="J723" s="382"/>
      <c r="K723" s="382"/>
      <c r="L723" s="382"/>
      <c r="M723" s="382"/>
      <c r="N723" s="382"/>
      <c r="O723" s="382"/>
      <c r="P723" s="382"/>
      <c r="Q723" s="382"/>
      <c r="R723" s="382"/>
      <c r="S723" s="382"/>
      <c r="T723" s="382"/>
      <c r="U723" s="382"/>
      <c r="V723" s="383"/>
      <c r="W723" s="387"/>
      <c r="X723" s="387"/>
    </row>
    <row r="724" spans="1:24" ht="15.75" hidden="1" customHeight="1" x14ac:dyDescent="0.25">
      <c r="A724" s="396" t="s">
        <v>852</v>
      </c>
      <c r="B724" s="397" t="s">
        <v>853</v>
      </c>
      <c r="C724" s="398">
        <f>+C726</f>
        <v>0</v>
      </c>
      <c r="D724" s="398">
        <f t="shared" ref="D724:H724" si="794">+D726</f>
        <v>0</v>
      </c>
      <c r="E724" s="398">
        <f t="shared" si="794"/>
        <v>0</v>
      </c>
      <c r="F724" s="398">
        <f t="shared" si="794"/>
        <v>0</v>
      </c>
      <c r="G724" s="398">
        <f t="shared" si="794"/>
        <v>0</v>
      </c>
      <c r="H724" s="398">
        <f t="shared" si="794"/>
        <v>0</v>
      </c>
      <c r="I724" s="398">
        <f>+I726</f>
        <v>0</v>
      </c>
      <c r="J724" s="398">
        <f t="shared" ref="J724:N724" si="795">+J726</f>
        <v>0</v>
      </c>
      <c r="K724" s="398">
        <f t="shared" si="795"/>
        <v>0</v>
      </c>
      <c r="L724" s="398">
        <f t="shared" si="795"/>
        <v>0</v>
      </c>
      <c r="M724" s="398">
        <f t="shared" si="795"/>
        <v>0</v>
      </c>
      <c r="N724" s="398">
        <f t="shared" si="795"/>
        <v>0</v>
      </c>
      <c r="O724" s="429" t="e">
        <f>+N724/H724*100</f>
        <v>#DIV/0!</v>
      </c>
      <c r="P724" s="398">
        <f>+P726</f>
        <v>0</v>
      </c>
      <c r="Q724" s="398">
        <f t="shared" ref="Q724:U724" si="796">+Q726</f>
        <v>0</v>
      </c>
      <c r="R724" s="398">
        <f t="shared" si="796"/>
        <v>0</v>
      </c>
      <c r="S724" s="398">
        <f t="shared" si="796"/>
        <v>0</v>
      </c>
      <c r="T724" s="398">
        <f t="shared" si="796"/>
        <v>0</v>
      </c>
      <c r="U724" s="398">
        <f t="shared" si="796"/>
        <v>0</v>
      </c>
      <c r="V724" s="430" t="e">
        <f>+U724/H724*100</f>
        <v>#DIV/0!</v>
      </c>
      <c r="W724" s="387"/>
      <c r="X724" s="387"/>
    </row>
    <row r="725" spans="1:24" s="395" customFormat="1" ht="15.75" hidden="1" customHeight="1" x14ac:dyDescent="0.25">
      <c r="A725" s="376"/>
      <c r="B725" s="384"/>
      <c r="C725" s="381"/>
      <c r="D725" s="381"/>
      <c r="E725" s="381"/>
      <c r="F725" s="381"/>
      <c r="G725" s="381"/>
      <c r="H725" s="381"/>
      <c r="I725" s="381"/>
      <c r="J725" s="381"/>
      <c r="K725" s="381"/>
      <c r="L725" s="381"/>
      <c r="M725" s="381"/>
      <c r="N725" s="381"/>
      <c r="O725" s="393"/>
      <c r="P725" s="381"/>
      <c r="Q725" s="381"/>
      <c r="R725" s="381"/>
      <c r="S725" s="381"/>
      <c r="T725" s="381"/>
      <c r="U725" s="381"/>
      <c r="V725" s="394"/>
      <c r="W725" s="387"/>
      <c r="X725" s="387"/>
    </row>
    <row r="726" spans="1:24" ht="31.5" hidden="1" customHeight="1" x14ac:dyDescent="0.25">
      <c r="A726" s="419" t="s">
        <v>854</v>
      </c>
      <c r="B726" s="420" t="s">
        <v>641</v>
      </c>
      <c r="C726" s="421">
        <f>+C728+C748</f>
        <v>0</v>
      </c>
      <c r="D726" s="421">
        <f t="shared" ref="D726:H726" si="797">+D728+D748</f>
        <v>0</v>
      </c>
      <c r="E726" s="421">
        <f t="shared" si="797"/>
        <v>0</v>
      </c>
      <c r="F726" s="421">
        <f t="shared" si="797"/>
        <v>0</v>
      </c>
      <c r="G726" s="421">
        <f t="shared" si="797"/>
        <v>0</v>
      </c>
      <c r="H726" s="421">
        <f t="shared" si="797"/>
        <v>0</v>
      </c>
      <c r="I726" s="421">
        <f>+I728+I748</f>
        <v>0</v>
      </c>
      <c r="J726" s="421">
        <f t="shared" ref="J726:N726" si="798">+J728+J748</f>
        <v>0</v>
      </c>
      <c r="K726" s="421">
        <f t="shared" si="798"/>
        <v>0</v>
      </c>
      <c r="L726" s="421">
        <f t="shared" si="798"/>
        <v>0</v>
      </c>
      <c r="M726" s="421">
        <f t="shared" si="798"/>
        <v>0</v>
      </c>
      <c r="N726" s="421">
        <f t="shared" si="798"/>
        <v>0</v>
      </c>
      <c r="O726" s="422" t="e">
        <f>+N726/H726*100</f>
        <v>#DIV/0!</v>
      </c>
      <c r="P726" s="421">
        <f>+P728+P748</f>
        <v>0</v>
      </c>
      <c r="Q726" s="421">
        <f t="shared" ref="Q726:U726" si="799">+Q728+Q748</f>
        <v>0</v>
      </c>
      <c r="R726" s="421">
        <f t="shared" si="799"/>
        <v>0</v>
      </c>
      <c r="S726" s="421">
        <f t="shared" si="799"/>
        <v>0</v>
      </c>
      <c r="T726" s="421">
        <f t="shared" si="799"/>
        <v>0</v>
      </c>
      <c r="U726" s="421">
        <f t="shared" si="799"/>
        <v>0</v>
      </c>
      <c r="V726" s="423" t="e">
        <f t="shared" ref="V726" si="800">+U726/H726*100</f>
        <v>#DIV/0!</v>
      </c>
      <c r="W726" s="387"/>
      <c r="X726" s="387"/>
    </row>
    <row r="727" spans="1:24" s="395" customFormat="1" ht="15.75" hidden="1" customHeight="1" x14ac:dyDescent="0.25">
      <c r="A727" s="426"/>
      <c r="B727" s="427"/>
      <c r="C727" s="393"/>
      <c r="D727" s="393"/>
      <c r="E727" s="393"/>
      <c r="F727" s="393"/>
      <c r="G727" s="393"/>
      <c r="H727" s="393"/>
      <c r="I727" s="393"/>
      <c r="J727" s="393"/>
      <c r="K727" s="393"/>
      <c r="L727" s="393"/>
      <c r="M727" s="393"/>
      <c r="N727" s="393"/>
      <c r="O727" s="393"/>
      <c r="P727" s="393"/>
      <c r="Q727" s="393"/>
      <c r="R727" s="393"/>
      <c r="S727" s="393"/>
      <c r="T727" s="393"/>
      <c r="U727" s="393"/>
      <c r="V727" s="394"/>
      <c r="W727" s="387"/>
      <c r="X727" s="387"/>
    </row>
    <row r="728" spans="1:24" ht="15.75" hidden="1" customHeight="1" x14ac:dyDescent="0.25">
      <c r="A728" s="401" t="s">
        <v>855</v>
      </c>
      <c r="B728" s="402" t="s">
        <v>159</v>
      </c>
      <c r="C728" s="403">
        <f>+C729</f>
        <v>0</v>
      </c>
      <c r="D728" s="403">
        <f t="shared" ref="D728:N728" si="801">+D729</f>
        <v>0</v>
      </c>
      <c r="E728" s="403">
        <f t="shared" si="801"/>
        <v>0</v>
      </c>
      <c r="F728" s="403">
        <f t="shared" si="801"/>
        <v>0</v>
      </c>
      <c r="G728" s="403">
        <f t="shared" si="801"/>
        <v>0</v>
      </c>
      <c r="H728" s="403">
        <f t="shared" si="801"/>
        <v>0</v>
      </c>
      <c r="I728" s="403">
        <f>+I729</f>
        <v>0</v>
      </c>
      <c r="J728" s="403">
        <f t="shared" si="801"/>
        <v>0</v>
      </c>
      <c r="K728" s="403">
        <f t="shared" si="801"/>
        <v>0</v>
      </c>
      <c r="L728" s="403">
        <f t="shared" si="801"/>
        <v>0</v>
      </c>
      <c r="M728" s="403">
        <f t="shared" si="801"/>
        <v>0</v>
      </c>
      <c r="N728" s="403">
        <f t="shared" si="801"/>
        <v>0</v>
      </c>
      <c r="O728" s="412" t="e">
        <f>+N728/H728*100</f>
        <v>#DIV/0!</v>
      </c>
      <c r="P728" s="403">
        <f>+P729</f>
        <v>0</v>
      </c>
      <c r="Q728" s="403">
        <f t="shared" ref="Q728:U728" si="802">+Q729</f>
        <v>0</v>
      </c>
      <c r="R728" s="403">
        <f t="shared" si="802"/>
        <v>0</v>
      </c>
      <c r="S728" s="403">
        <f t="shared" si="802"/>
        <v>0</v>
      </c>
      <c r="T728" s="403">
        <f t="shared" si="802"/>
        <v>0</v>
      </c>
      <c r="U728" s="403">
        <f t="shared" si="802"/>
        <v>0</v>
      </c>
      <c r="V728" s="386" t="e">
        <f t="shared" ref="V728:V746" si="803">+U728/H728*100</f>
        <v>#DIV/0!</v>
      </c>
      <c r="W728" s="387"/>
      <c r="X728" s="387"/>
    </row>
    <row r="729" spans="1:24" ht="31.5" hidden="1" customHeight="1" x14ac:dyDescent="0.25">
      <c r="A729" s="410" t="s">
        <v>10</v>
      </c>
      <c r="B729" s="411" t="s">
        <v>11</v>
      </c>
      <c r="C729" s="382">
        <f>SUM(C730:C746)</f>
        <v>0</v>
      </c>
      <c r="D729" s="382">
        <f t="shared" ref="D729:H729" si="804">SUM(D730:D746)</f>
        <v>0</v>
      </c>
      <c r="E729" s="382">
        <f t="shared" si="804"/>
        <v>0</v>
      </c>
      <c r="F729" s="382">
        <f t="shared" si="804"/>
        <v>0</v>
      </c>
      <c r="G729" s="382">
        <f t="shared" si="804"/>
        <v>0</v>
      </c>
      <c r="H729" s="382">
        <f t="shared" si="804"/>
        <v>0</v>
      </c>
      <c r="I729" s="382">
        <f>SUM(I730:I746)</f>
        <v>0</v>
      </c>
      <c r="J729" s="382">
        <f t="shared" ref="J729:N729" si="805">SUM(J730:J746)</f>
        <v>0</v>
      </c>
      <c r="K729" s="382">
        <f t="shared" si="805"/>
        <v>0</v>
      </c>
      <c r="L729" s="382">
        <f t="shared" si="805"/>
        <v>0</v>
      </c>
      <c r="M729" s="382">
        <f t="shared" si="805"/>
        <v>0</v>
      </c>
      <c r="N729" s="382">
        <f t="shared" si="805"/>
        <v>0</v>
      </c>
      <c r="O729" s="417" t="e">
        <f>+N729/H729*100</f>
        <v>#DIV/0!</v>
      </c>
      <c r="P729" s="382">
        <f>SUM(P730:P746)</f>
        <v>0</v>
      </c>
      <c r="Q729" s="382">
        <f t="shared" ref="Q729:U729" si="806">SUM(Q730:Q746)</f>
        <v>0</v>
      </c>
      <c r="R729" s="382">
        <f t="shared" si="806"/>
        <v>0</v>
      </c>
      <c r="S729" s="382">
        <f t="shared" si="806"/>
        <v>0</v>
      </c>
      <c r="T729" s="382">
        <f t="shared" si="806"/>
        <v>0</v>
      </c>
      <c r="U729" s="382">
        <f t="shared" si="806"/>
        <v>0</v>
      </c>
      <c r="V729" s="413" t="e">
        <f t="shared" si="803"/>
        <v>#DIV/0!</v>
      </c>
      <c r="W729" s="387"/>
      <c r="X729" s="387"/>
    </row>
    <row r="730" spans="1:24" ht="15.75" hidden="1" customHeight="1" x14ac:dyDescent="0.25">
      <c r="A730" s="410" t="s">
        <v>716</v>
      </c>
      <c r="B730" s="415" t="s">
        <v>717</v>
      </c>
      <c r="C730" s="382"/>
      <c r="D730" s="382"/>
      <c r="E730" s="382"/>
      <c r="F730" s="382"/>
      <c r="G730" s="382"/>
      <c r="H730" s="382">
        <f t="shared" ref="H730:H746" si="807">SUM(C730:G730)</f>
        <v>0</v>
      </c>
      <c r="I730" s="382"/>
      <c r="J730" s="382"/>
      <c r="K730" s="382"/>
      <c r="L730" s="382"/>
      <c r="M730" s="382"/>
      <c r="N730" s="382">
        <f t="shared" ref="N730:N746" si="808">SUM(I730:M730)</f>
        <v>0</v>
      </c>
      <c r="O730" s="412" t="e">
        <f t="shared" ref="O730:O746" si="809">+N730/H730*100</f>
        <v>#DIV/0!</v>
      </c>
      <c r="P730" s="382">
        <f t="shared" ref="P730:T746" si="810">+C730-I730</f>
        <v>0</v>
      </c>
      <c r="Q730" s="382">
        <f t="shared" si="810"/>
        <v>0</v>
      </c>
      <c r="R730" s="382">
        <f t="shared" si="810"/>
        <v>0</v>
      </c>
      <c r="S730" s="382">
        <f t="shared" si="810"/>
        <v>0</v>
      </c>
      <c r="T730" s="382">
        <f t="shared" si="810"/>
        <v>0</v>
      </c>
      <c r="U730" s="382">
        <f t="shared" ref="U730:U746" si="811">SUM(P730:T730)</f>
        <v>0</v>
      </c>
      <c r="V730" s="413" t="e">
        <f t="shared" si="803"/>
        <v>#DIV/0!</v>
      </c>
      <c r="W730" s="387"/>
      <c r="X730" s="387"/>
    </row>
    <row r="731" spans="1:24" ht="15.75" hidden="1" customHeight="1" x14ac:dyDescent="0.25">
      <c r="A731" s="410" t="s">
        <v>581</v>
      </c>
      <c r="B731" s="415" t="s">
        <v>582</v>
      </c>
      <c r="C731" s="382"/>
      <c r="D731" s="382"/>
      <c r="E731" s="382"/>
      <c r="F731" s="382"/>
      <c r="G731" s="382"/>
      <c r="H731" s="382">
        <f t="shared" si="807"/>
        <v>0</v>
      </c>
      <c r="I731" s="382"/>
      <c r="J731" s="382"/>
      <c r="K731" s="382"/>
      <c r="L731" s="382"/>
      <c r="M731" s="382"/>
      <c r="N731" s="382">
        <f t="shared" si="808"/>
        <v>0</v>
      </c>
      <c r="O731" s="412" t="e">
        <f t="shared" si="809"/>
        <v>#DIV/0!</v>
      </c>
      <c r="P731" s="382">
        <f t="shared" si="810"/>
        <v>0</v>
      </c>
      <c r="Q731" s="382">
        <f t="shared" si="810"/>
        <v>0</v>
      </c>
      <c r="R731" s="382">
        <f t="shared" si="810"/>
        <v>0</v>
      </c>
      <c r="S731" s="382">
        <f t="shared" si="810"/>
        <v>0</v>
      </c>
      <c r="T731" s="382">
        <f t="shared" si="810"/>
        <v>0</v>
      </c>
      <c r="U731" s="382">
        <f t="shared" si="811"/>
        <v>0</v>
      </c>
      <c r="V731" s="413" t="e">
        <f t="shared" si="803"/>
        <v>#DIV/0!</v>
      </c>
      <c r="W731" s="387"/>
      <c r="X731" s="387"/>
    </row>
    <row r="732" spans="1:24" ht="31.5" hidden="1" customHeight="1" x14ac:dyDescent="0.25">
      <c r="A732" s="410" t="s">
        <v>71</v>
      </c>
      <c r="B732" s="415" t="s">
        <v>333</v>
      </c>
      <c r="C732" s="382"/>
      <c r="D732" s="382"/>
      <c r="E732" s="382"/>
      <c r="F732" s="382"/>
      <c r="G732" s="382"/>
      <c r="H732" s="382">
        <f t="shared" si="807"/>
        <v>0</v>
      </c>
      <c r="I732" s="382"/>
      <c r="J732" s="382"/>
      <c r="K732" s="382"/>
      <c r="L732" s="382"/>
      <c r="M732" s="382"/>
      <c r="N732" s="382">
        <f t="shared" si="808"/>
        <v>0</v>
      </c>
      <c r="O732" s="412" t="e">
        <f t="shared" si="809"/>
        <v>#DIV/0!</v>
      </c>
      <c r="P732" s="382">
        <f t="shared" si="810"/>
        <v>0</v>
      </c>
      <c r="Q732" s="382">
        <f t="shared" si="810"/>
        <v>0</v>
      </c>
      <c r="R732" s="382">
        <f t="shared" si="810"/>
        <v>0</v>
      </c>
      <c r="S732" s="382">
        <f t="shared" si="810"/>
        <v>0</v>
      </c>
      <c r="T732" s="382">
        <f t="shared" si="810"/>
        <v>0</v>
      </c>
      <c r="U732" s="382">
        <f t="shared" si="811"/>
        <v>0</v>
      </c>
      <c r="V732" s="413" t="e">
        <f t="shared" si="803"/>
        <v>#DIV/0!</v>
      </c>
      <c r="W732" s="387"/>
      <c r="X732" s="387"/>
    </row>
    <row r="733" spans="1:24" ht="31.5" hidden="1" customHeight="1" x14ac:dyDescent="0.25">
      <c r="A733" s="410" t="s">
        <v>525</v>
      </c>
      <c r="B733" s="414" t="s">
        <v>526</v>
      </c>
      <c r="C733" s="382"/>
      <c r="D733" s="382"/>
      <c r="E733" s="382"/>
      <c r="F733" s="382"/>
      <c r="G733" s="382"/>
      <c r="H733" s="382">
        <f t="shared" si="807"/>
        <v>0</v>
      </c>
      <c r="I733" s="382"/>
      <c r="J733" s="382"/>
      <c r="K733" s="382"/>
      <c r="L733" s="382"/>
      <c r="M733" s="382"/>
      <c r="N733" s="382">
        <f t="shared" si="808"/>
        <v>0</v>
      </c>
      <c r="O733" s="412" t="e">
        <f t="shared" si="809"/>
        <v>#DIV/0!</v>
      </c>
      <c r="P733" s="382">
        <f t="shared" si="810"/>
        <v>0</v>
      </c>
      <c r="Q733" s="382">
        <f t="shared" si="810"/>
        <v>0</v>
      </c>
      <c r="R733" s="382">
        <f t="shared" si="810"/>
        <v>0</v>
      </c>
      <c r="S733" s="382">
        <f t="shared" si="810"/>
        <v>0</v>
      </c>
      <c r="T733" s="382">
        <f t="shared" si="810"/>
        <v>0</v>
      </c>
      <c r="U733" s="382">
        <f t="shared" si="811"/>
        <v>0</v>
      </c>
      <c r="V733" s="413" t="e">
        <f t="shared" si="803"/>
        <v>#DIV/0!</v>
      </c>
      <c r="W733" s="387"/>
      <c r="X733" s="387"/>
    </row>
    <row r="734" spans="1:24" ht="31.5" hidden="1" customHeight="1" x14ac:dyDescent="0.25">
      <c r="A734" s="410" t="s">
        <v>856</v>
      </c>
      <c r="B734" s="414" t="s">
        <v>857</v>
      </c>
      <c r="C734" s="382"/>
      <c r="D734" s="382"/>
      <c r="E734" s="382"/>
      <c r="F734" s="382"/>
      <c r="G734" s="382"/>
      <c r="H734" s="382">
        <f t="shared" si="807"/>
        <v>0</v>
      </c>
      <c r="I734" s="382"/>
      <c r="J734" s="382"/>
      <c r="K734" s="382"/>
      <c r="L734" s="382"/>
      <c r="M734" s="382"/>
      <c r="N734" s="382">
        <f t="shared" si="808"/>
        <v>0</v>
      </c>
      <c r="O734" s="412" t="e">
        <f t="shared" si="809"/>
        <v>#DIV/0!</v>
      </c>
      <c r="P734" s="382">
        <f t="shared" si="810"/>
        <v>0</v>
      </c>
      <c r="Q734" s="382">
        <f t="shared" si="810"/>
        <v>0</v>
      </c>
      <c r="R734" s="382">
        <f t="shared" si="810"/>
        <v>0</v>
      </c>
      <c r="S734" s="382">
        <f t="shared" si="810"/>
        <v>0</v>
      </c>
      <c r="T734" s="382">
        <f t="shared" si="810"/>
        <v>0</v>
      </c>
      <c r="U734" s="382">
        <f t="shared" si="811"/>
        <v>0</v>
      </c>
      <c r="V734" s="413" t="e">
        <f t="shared" si="803"/>
        <v>#DIV/0!</v>
      </c>
      <c r="W734" s="387"/>
      <c r="X734" s="387"/>
    </row>
    <row r="735" spans="1:24" ht="31.5" hidden="1" customHeight="1" x14ac:dyDescent="0.25">
      <c r="A735" s="410" t="s">
        <v>858</v>
      </c>
      <c r="B735" s="414" t="s">
        <v>859</v>
      </c>
      <c r="C735" s="382"/>
      <c r="D735" s="382"/>
      <c r="E735" s="382"/>
      <c r="F735" s="382"/>
      <c r="G735" s="382"/>
      <c r="H735" s="382">
        <f t="shared" si="807"/>
        <v>0</v>
      </c>
      <c r="I735" s="382"/>
      <c r="J735" s="382"/>
      <c r="K735" s="382"/>
      <c r="L735" s="382"/>
      <c r="M735" s="382"/>
      <c r="N735" s="382">
        <f t="shared" si="808"/>
        <v>0</v>
      </c>
      <c r="O735" s="412" t="e">
        <f t="shared" si="809"/>
        <v>#DIV/0!</v>
      </c>
      <c r="P735" s="382">
        <f t="shared" si="810"/>
        <v>0</v>
      </c>
      <c r="Q735" s="382">
        <f t="shared" si="810"/>
        <v>0</v>
      </c>
      <c r="R735" s="382">
        <f t="shared" si="810"/>
        <v>0</v>
      </c>
      <c r="S735" s="382">
        <f t="shared" si="810"/>
        <v>0</v>
      </c>
      <c r="T735" s="382">
        <f t="shared" si="810"/>
        <v>0</v>
      </c>
      <c r="U735" s="382">
        <f t="shared" si="811"/>
        <v>0</v>
      </c>
      <c r="V735" s="413" t="e">
        <f t="shared" si="803"/>
        <v>#DIV/0!</v>
      </c>
      <c r="W735" s="387"/>
      <c r="X735" s="387"/>
    </row>
    <row r="736" spans="1:24" ht="31.5" hidden="1" customHeight="1" x14ac:dyDescent="0.25">
      <c r="A736" s="410" t="s">
        <v>860</v>
      </c>
      <c r="B736" s="414" t="s">
        <v>861</v>
      </c>
      <c r="C736" s="382"/>
      <c r="D736" s="382"/>
      <c r="E736" s="382"/>
      <c r="F736" s="382"/>
      <c r="G736" s="382"/>
      <c r="H736" s="382">
        <f t="shared" si="807"/>
        <v>0</v>
      </c>
      <c r="I736" s="382"/>
      <c r="J736" s="382"/>
      <c r="K736" s="382"/>
      <c r="L736" s="382"/>
      <c r="M736" s="382"/>
      <c r="N736" s="382">
        <f t="shared" si="808"/>
        <v>0</v>
      </c>
      <c r="O736" s="412" t="e">
        <f t="shared" si="809"/>
        <v>#DIV/0!</v>
      </c>
      <c r="P736" s="382">
        <f t="shared" si="810"/>
        <v>0</v>
      </c>
      <c r="Q736" s="382">
        <f t="shared" si="810"/>
        <v>0</v>
      </c>
      <c r="R736" s="382">
        <f t="shared" si="810"/>
        <v>0</v>
      </c>
      <c r="S736" s="382">
        <f t="shared" si="810"/>
        <v>0</v>
      </c>
      <c r="T736" s="382">
        <f t="shared" si="810"/>
        <v>0</v>
      </c>
      <c r="U736" s="382">
        <f t="shared" si="811"/>
        <v>0</v>
      </c>
      <c r="V736" s="413" t="e">
        <f t="shared" si="803"/>
        <v>#DIV/0!</v>
      </c>
      <c r="W736" s="387"/>
      <c r="X736" s="387"/>
    </row>
    <row r="737" spans="1:24" ht="33" hidden="1" customHeight="1" x14ac:dyDescent="0.25">
      <c r="A737" s="410" t="s">
        <v>862</v>
      </c>
      <c r="B737" s="414" t="s">
        <v>863</v>
      </c>
      <c r="C737" s="382"/>
      <c r="D737" s="382"/>
      <c r="E737" s="382"/>
      <c r="F737" s="382"/>
      <c r="G737" s="382"/>
      <c r="H737" s="382">
        <f t="shared" si="807"/>
        <v>0</v>
      </c>
      <c r="I737" s="382"/>
      <c r="J737" s="382"/>
      <c r="K737" s="382"/>
      <c r="L737" s="382"/>
      <c r="M737" s="382"/>
      <c r="N737" s="382">
        <f t="shared" si="808"/>
        <v>0</v>
      </c>
      <c r="O737" s="412" t="e">
        <f t="shared" si="809"/>
        <v>#DIV/0!</v>
      </c>
      <c r="P737" s="382">
        <f t="shared" si="810"/>
        <v>0</v>
      </c>
      <c r="Q737" s="382">
        <f t="shared" si="810"/>
        <v>0</v>
      </c>
      <c r="R737" s="382">
        <f t="shared" si="810"/>
        <v>0</v>
      </c>
      <c r="S737" s="382">
        <f t="shared" si="810"/>
        <v>0</v>
      </c>
      <c r="T737" s="382">
        <f t="shared" si="810"/>
        <v>0</v>
      </c>
      <c r="U737" s="382">
        <f t="shared" si="811"/>
        <v>0</v>
      </c>
      <c r="V737" s="413" t="e">
        <f t="shared" si="803"/>
        <v>#DIV/0!</v>
      </c>
      <c r="W737" s="387"/>
      <c r="X737" s="387"/>
    </row>
    <row r="738" spans="1:24" ht="63" hidden="1" customHeight="1" x14ac:dyDescent="0.25">
      <c r="A738" s="410" t="s">
        <v>838</v>
      </c>
      <c r="B738" s="438" t="s">
        <v>839</v>
      </c>
      <c r="C738" s="382"/>
      <c r="D738" s="382"/>
      <c r="E738" s="382"/>
      <c r="F738" s="382"/>
      <c r="G738" s="382"/>
      <c r="H738" s="382">
        <f t="shared" si="807"/>
        <v>0</v>
      </c>
      <c r="I738" s="382"/>
      <c r="J738" s="382"/>
      <c r="K738" s="382"/>
      <c r="L738" s="382"/>
      <c r="M738" s="382"/>
      <c r="N738" s="382">
        <f t="shared" si="808"/>
        <v>0</v>
      </c>
      <c r="O738" s="412" t="e">
        <f t="shared" si="809"/>
        <v>#DIV/0!</v>
      </c>
      <c r="P738" s="382">
        <f t="shared" si="810"/>
        <v>0</v>
      </c>
      <c r="Q738" s="382">
        <f t="shared" si="810"/>
        <v>0</v>
      </c>
      <c r="R738" s="382">
        <f t="shared" si="810"/>
        <v>0</v>
      </c>
      <c r="S738" s="382">
        <f t="shared" si="810"/>
        <v>0</v>
      </c>
      <c r="T738" s="382">
        <f t="shared" si="810"/>
        <v>0</v>
      </c>
      <c r="U738" s="382">
        <f t="shared" si="811"/>
        <v>0</v>
      </c>
      <c r="V738" s="413" t="e">
        <f t="shared" si="803"/>
        <v>#DIV/0!</v>
      </c>
      <c r="W738" s="387"/>
      <c r="X738" s="387"/>
    </row>
    <row r="739" spans="1:24" ht="15.75" hidden="1" customHeight="1" x14ac:dyDescent="0.25">
      <c r="A739" s="410" t="s">
        <v>864</v>
      </c>
      <c r="B739" s="415" t="s">
        <v>865</v>
      </c>
      <c r="C739" s="382"/>
      <c r="D739" s="382"/>
      <c r="E739" s="382"/>
      <c r="F739" s="382"/>
      <c r="G739" s="382"/>
      <c r="H739" s="382">
        <f t="shared" si="807"/>
        <v>0</v>
      </c>
      <c r="I739" s="382"/>
      <c r="J739" s="382"/>
      <c r="K739" s="382"/>
      <c r="L739" s="382"/>
      <c r="M739" s="382"/>
      <c r="N739" s="382">
        <f t="shared" si="808"/>
        <v>0</v>
      </c>
      <c r="O739" s="412" t="e">
        <f t="shared" si="809"/>
        <v>#DIV/0!</v>
      </c>
      <c r="P739" s="382">
        <f t="shared" si="810"/>
        <v>0</v>
      </c>
      <c r="Q739" s="382">
        <f t="shared" si="810"/>
        <v>0</v>
      </c>
      <c r="R739" s="382">
        <f t="shared" si="810"/>
        <v>0</v>
      </c>
      <c r="S739" s="382">
        <f t="shared" si="810"/>
        <v>0</v>
      </c>
      <c r="T739" s="382">
        <f t="shared" si="810"/>
        <v>0</v>
      </c>
      <c r="U739" s="382">
        <f t="shared" si="811"/>
        <v>0</v>
      </c>
      <c r="V739" s="413" t="e">
        <f t="shared" si="803"/>
        <v>#DIV/0!</v>
      </c>
      <c r="W739" s="387"/>
      <c r="X739" s="387"/>
    </row>
    <row r="740" spans="1:24" ht="31.5" hidden="1" customHeight="1" x14ac:dyDescent="0.25">
      <c r="A740" s="410" t="s">
        <v>840</v>
      </c>
      <c r="B740" s="415" t="s">
        <v>841</v>
      </c>
      <c r="C740" s="382"/>
      <c r="D740" s="382"/>
      <c r="E740" s="382"/>
      <c r="F740" s="382"/>
      <c r="G740" s="382"/>
      <c r="H740" s="382">
        <f t="shared" si="807"/>
        <v>0</v>
      </c>
      <c r="I740" s="382"/>
      <c r="J740" s="382"/>
      <c r="K740" s="382"/>
      <c r="L740" s="382"/>
      <c r="M740" s="382"/>
      <c r="N740" s="382">
        <f t="shared" si="808"/>
        <v>0</v>
      </c>
      <c r="O740" s="412" t="e">
        <f t="shared" si="809"/>
        <v>#DIV/0!</v>
      </c>
      <c r="P740" s="382">
        <f t="shared" si="810"/>
        <v>0</v>
      </c>
      <c r="Q740" s="382">
        <f t="shared" si="810"/>
        <v>0</v>
      </c>
      <c r="R740" s="382">
        <f t="shared" si="810"/>
        <v>0</v>
      </c>
      <c r="S740" s="382">
        <f t="shared" si="810"/>
        <v>0</v>
      </c>
      <c r="T740" s="382">
        <f t="shared" si="810"/>
        <v>0</v>
      </c>
      <c r="U740" s="382">
        <f t="shared" si="811"/>
        <v>0</v>
      </c>
      <c r="V740" s="413" t="e">
        <f t="shared" si="803"/>
        <v>#DIV/0!</v>
      </c>
      <c r="W740" s="387"/>
      <c r="X740" s="387"/>
    </row>
    <row r="741" spans="1:24" ht="31.5" hidden="1" customHeight="1" x14ac:dyDescent="0.25">
      <c r="A741" s="410" t="s">
        <v>736</v>
      </c>
      <c r="B741" s="415" t="s">
        <v>737</v>
      </c>
      <c r="C741" s="382"/>
      <c r="D741" s="382"/>
      <c r="E741" s="382"/>
      <c r="F741" s="382"/>
      <c r="G741" s="382"/>
      <c r="H741" s="382">
        <f t="shared" si="807"/>
        <v>0</v>
      </c>
      <c r="I741" s="382"/>
      <c r="J741" s="382"/>
      <c r="K741" s="382"/>
      <c r="L741" s="382"/>
      <c r="M741" s="382"/>
      <c r="N741" s="382">
        <f t="shared" si="808"/>
        <v>0</v>
      </c>
      <c r="O741" s="412" t="e">
        <f t="shared" si="809"/>
        <v>#DIV/0!</v>
      </c>
      <c r="P741" s="382">
        <f t="shared" si="810"/>
        <v>0</v>
      </c>
      <c r="Q741" s="382">
        <f t="shared" si="810"/>
        <v>0</v>
      </c>
      <c r="R741" s="382">
        <f t="shared" si="810"/>
        <v>0</v>
      </c>
      <c r="S741" s="382">
        <f t="shared" si="810"/>
        <v>0</v>
      </c>
      <c r="T741" s="382">
        <f t="shared" si="810"/>
        <v>0</v>
      </c>
      <c r="U741" s="382">
        <f t="shared" si="811"/>
        <v>0</v>
      </c>
      <c r="V741" s="413" t="e">
        <f t="shared" si="803"/>
        <v>#DIV/0!</v>
      </c>
      <c r="W741" s="387"/>
      <c r="X741" s="387"/>
    </row>
    <row r="742" spans="1:24" ht="15.75" hidden="1" customHeight="1" x14ac:dyDescent="0.25">
      <c r="A742" s="410" t="s">
        <v>866</v>
      </c>
      <c r="B742" s="414" t="s">
        <v>867</v>
      </c>
      <c r="C742" s="382"/>
      <c r="D742" s="382"/>
      <c r="E742" s="382"/>
      <c r="F742" s="382"/>
      <c r="G742" s="382"/>
      <c r="H742" s="382">
        <f t="shared" si="807"/>
        <v>0</v>
      </c>
      <c r="I742" s="382"/>
      <c r="J742" s="382"/>
      <c r="K742" s="382"/>
      <c r="L742" s="382"/>
      <c r="M742" s="382"/>
      <c r="N742" s="382">
        <f t="shared" si="808"/>
        <v>0</v>
      </c>
      <c r="O742" s="412" t="e">
        <f t="shared" si="809"/>
        <v>#DIV/0!</v>
      </c>
      <c r="P742" s="382">
        <f t="shared" si="810"/>
        <v>0</v>
      </c>
      <c r="Q742" s="382">
        <f t="shared" si="810"/>
        <v>0</v>
      </c>
      <c r="R742" s="382">
        <f t="shared" si="810"/>
        <v>0</v>
      </c>
      <c r="S742" s="382">
        <f t="shared" si="810"/>
        <v>0</v>
      </c>
      <c r="T742" s="382">
        <f t="shared" si="810"/>
        <v>0</v>
      </c>
      <c r="U742" s="382">
        <f t="shared" si="811"/>
        <v>0</v>
      </c>
      <c r="V742" s="413" t="e">
        <f t="shared" si="803"/>
        <v>#DIV/0!</v>
      </c>
      <c r="W742" s="387"/>
      <c r="X742" s="387"/>
    </row>
    <row r="743" spans="1:24" ht="15.75" hidden="1" customHeight="1" x14ac:dyDescent="0.25">
      <c r="A743" s="410" t="s">
        <v>868</v>
      </c>
      <c r="B743" s="414" t="s">
        <v>869</v>
      </c>
      <c r="C743" s="382"/>
      <c r="D743" s="382"/>
      <c r="E743" s="382"/>
      <c r="F743" s="382"/>
      <c r="G743" s="382"/>
      <c r="H743" s="382">
        <f t="shared" si="807"/>
        <v>0</v>
      </c>
      <c r="I743" s="382"/>
      <c r="J743" s="382"/>
      <c r="K743" s="382"/>
      <c r="L743" s="382"/>
      <c r="M743" s="382"/>
      <c r="N743" s="382">
        <f t="shared" si="808"/>
        <v>0</v>
      </c>
      <c r="O743" s="412" t="e">
        <f t="shared" si="809"/>
        <v>#DIV/0!</v>
      </c>
      <c r="P743" s="382">
        <f t="shared" si="810"/>
        <v>0</v>
      </c>
      <c r="Q743" s="382">
        <f t="shared" si="810"/>
        <v>0</v>
      </c>
      <c r="R743" s="382">
        <f t="shared" si="810"/>
        <v>0</v>
      </c>
      <c r="S743" s="382">
        <f t="shared" si="810"/>
        <v>0</v>
      </c>
      <c r="T743" s="382">
        <f t="shared" si="810"/>
        <v>0</v>
      </c>
      <c r="U743" s="382">
        <f t="shared" si="811"/>
        <v>0</v>
      </c>
      <c r="V743" s="413" t="e">
        <f t="shared" si="803"/>
        <v>#DIV/0!</v>
      </c>
      <c r="W743" s="387"/>
      <c r="X743" s="387"/>
    </row>
    <row r="744" spans="1:24" ht="15.75" hidden="1" customHeight="1" x14ac:dyDescent="0.25">
      <c r="A744" s="410" t="s">
        <v>870</v>
      </c>
      <c r="B744" s="414" t="s">
        <v>871</v>
      </c>
      <c r="C744" s="382"/>
      <c r="D744" s="382"/>
      <c r="E744" s="382"/>
      <c r="F744" s="382"/>
      <c r="G744" s="382"/>
      <c r="H744" s="382">
        <f t="shared" si="807"/>
        <v>0</v>
      </c>
      <c r="I744" s="382"/>
      <c r="J744" s="382"/>
      <c r="K744" s="382"/>
      <c r="L744" s="382"/>
      <c r="M744" s="382"/>
      <c r="N744" s="382">
        <f t="shared" si="808"/>
        <v>0</v>
      </c>
      <c r="O744" s="412" t="e">
        <f t="shared" si="809"/>
        <v>#DIV/0!</v>
      </c>
      <c r="P744" s="382">
        <f t="shared" si="810"/>
        <v>0</v>
      </c>
      <c r="Q744" s="382">
        <f t="shared" si="810"/>
        <v>0</v>
      </c>
      <c r="R744" s="382">
        <f t="shared" si="810"/>
        <v>0</v>
      </c>
      <c r="S744" s="382">
        <f t="shared" si="810"/>
        <v>0</v>
      </c>
      <c r="T744" s="382">
        <f t="shared" si="810"/>
        <v>0</v>
      </c>
      <c r="U744" s="382">
        <f t="shared" si="811"/>
        <v>0</v>
      </c>
      <c r="V744" s="413" t="e">
        <f t="shared" si="803"/>
        <v>#DIV/0!</v>
      </c>
      <c r="W744" s="387"/>
      <c r="X744" s="387"/>
    </row>
    <row r="745" spans="1:24" ht="15.75" hidden="1" customHeight="1" x14ac:dyDescent="0.25">
      <c r="A745" s="410" t="s">
        <v>872</v>
      </c>
      <c r="B745" s="437" t="s">
        <v>873</v>
      </c>
      <c r="C745" s="382"/>
      <c r="D745" s="382"/>
      <c r="E745" s="382"/>
      <c r="F745" s="382"/>
      <c r="G745" s="382"/>
      <c r="H745" s="382">
        <f t="shared" si="807"/>
        <v>0</v>
      </c>
      <c r="I745" s="382"/>
      <c r="J745" s="382"/>
      <c r="K745" s="382"/>
      <c r="L745" s="382"/>
      <c r="M745" s="382"/>
      <c r="N745" s="382">
        <f t="shared" si="808"/>
        <v>0</v>
      </c>
      <c r="O745" s="412" t="e">
        <f t="shared" si="809"/>
        <v>#DIV/0!</v>
      </c>
      <c r="P745" s="382">
        <f t="shared" si="810"/>
        <v>0</v>
      </c>
      <c r="Q745" s="382">
        <f t="shared" si="810"/>
        <v>0</v>
      </c>
      <c r="R745" s="382">
        <f t="shared" si="810"/>
        <v>0</v>
      </c>
      <c r="S745" s="382">
        <f t="shared" si="810"/>
        <v>0</v>
      </c>
      <c r="T745" s="382">
        <f t="shared" si="810"/>
        <v>0</v>
      </c>
      <c r="U745" s="382">
        <f t="shared" si="811"/>
        <v>0</v>
      </c>
      <c r="V745" s="413" t="e">
        <f t="shared" si="803"/>
        <v>#DIV/0!</v>
      </c>
      <c r="W745" s="387"/>
      <c r="X745" s="387"/>
    </row>
    <row r="746" spans="1:24" ht="15.75" hidden="1" customHeight="1" x14ac:dyDescent="0.25">
      <c r="A746" s="410" t="s">
        <v>702</v>
      </c>
      <c r="B746" s="414" t="s">
        <v>703</v>
      </c>
      <c r="C746" s="382"/>
      <c r="D746" s="382"/>
      <c r="E746" s="382"/>
      <c r="F746" s="382"/>
      <c r="G746" s="382"/>
      <c r="H746" s="382">
        <f t="shared" si="807"/>
        <v>0</v>
      </c>
      <c r="I746" s="382"/>
      <c r="J746" s="382"/>
      <c r="K746" s="382"/>
      <c r="L746" s="382"/>
      <c r="M746" s="382"/>
      <c r="N746" s="382">
        <f t="shared" si="808"/>
        <v>0</v>
      </c>
      <c r="O746" s="412" t="e">
        <f t="shared" si="809"/>
        <v>#DIV/0!</v>
      </c>
      <c r="P746" s="382">
        <f t="shared" si="810"/>
        <v>0</v>
      </c>
      <c r="Q746" s="382">
        <f t="shared" si="810"/>
        <v>0</v>
      </c>
      <c r="R746" s="382">
        <f t="shared" si="810"/>
        <v>0</v>
      </c>
      <c r="S746" s="382">
        <f t="shared" si="810"/>
        <v>0</v>
      </c>
      <c r="T746" s="382">
        <f t="shared" si="810"/>
        <v>0</v>
      </c>
      <c r="U746" s="382">
        <f t="shared" si="811"/>
        <v>0</v>
      </c>
      <c r="V746" s="413" t="e">
        <f t="shared" si="803"/>
        <v>#DIV/0!</v>
      </c>
      <c r="W746" s="387"/>
      <c r="X746" s="387"/>
    </row>
    <row r="747" spans="1:24" ht="15.75" hidden="1" customHeight="1" x14ac:dyDescent="0.25">
      <c r="A747" s="410"/>
      <c r="B747" s="414"/>
      <c r="C747" s="382"/>
      <c r="D747" s="382"/>
      <c r="E747" s="382"/>
      <c r="F747" s="382"/>
      <c r="G747" s="382"/>
      <c r="H747" s="382"/>
      <c r="I747" s="382"/>
      <c r="J747" s="382"/>
      <c r="K747" s="382"/>
      <c r="L747" s="382"/>
      <c r="M747" s="382"/>
      <c r="N747" s="382"/>
      <c r="O747" s="382"/>
      <c r="P747" s="382"/>
      <c r="Q747" s="382"/>
      <c r="R747" s="382"/>
      <c r="S747" s="382"/>
      <c r="T747" s="382"/>
      <c r="U747" s="382"/>
      <c r="V747" s="383"/>
      <c r="W747" s="387"/>
      <c r="X747" s="387"/>
    </row>
    <row r="748" spans="1:24" ht="15.75" hidden="1" customHeight="1" x14ac:dyDescent="0.25">
      <c r="A748" s="401" t="s">
        <v>874</v>
      </c>
      <c r="B748" s="402" t="s">
        <v>875</v>
      </c>
      <c r="C748" s="403">
        <f>+C749</f>
        <v>0</v>
      </c>
      <c r="D748" s="403">
        <f t="shared" ref="D748:N749" si="812">+D749</f>
        <v>0</v>
      </c>
      <c r="E748" s="403">
        <f t="shared" si="812"/>
        <v>0</v>
      </c>
      <c r="F748" s="403">
        <f t="shared" si="812"/>
        <v>0</v>
      </c>
      <c r="G748" s="403">
        <f t="shared" si="812"/>
        <v>0</v>
      </c>
      <c r="H748" s="403">
        <f t="shared" si="812"/>
        <v>0</v>
      </c>
      <c r="I748" s="403">
        <f>+I749</f>
        <v>0</v>
      </c>
      <c r="J748" s="403">
        <f t="shared" si="812"/>
        <v>0</v>
      </c>
      <c r="K748" s="403">
        <f t="shared" si="812"/>
        <v>0</v>
      </c>
      <c r="L748" s="403">
        <f t="shared" si="812"/>
        <v>0</v>
      </c>
      <c r="M748" s="403">
        <f t="shared" si="812"/>
        <v>0</v>
      </c>
      <c r="N748" s="403">
        <f t="shared" si="812"/>
        <v>0</v>
      </c>
      <c r="O748" s="412" t="e">
        <f>+N748/H748*100</f>
        <v>#DIV/0!</v>
      </c>
      <c r="P748" s="403">
        <f>+P749</f>
        <v>0</v>
      </c>
      <c r="Q748" s="403">
        <f t="shared" ref="Q748:U749" si="813">+Q749</f>
        <v>0</v>
      </c>
      <c r="R748" s="403">
        <f t="shared" si="813"/>
        <v>0</v>
      </c>
      <c r="S748" s="403">
        <f t="shared" si="813"/>
        <v>0</v>
      </c>
      <c r="T748" s="403">
        <f t="shared" si="813"/>
        <v>0</v>
      </c>
      <c r="U748" s="403">
        <f t="shared" si="813"/>
        <v>0</v>
      </c>
      <c r="V748" s="386" t="e">
        <f t="shared" ref="V748:V749" si="814">+U748/H748*100</f>
        <v>#DIV/0!</v>
      </c>
      <c r="W748" s="387"/>
      <c r="X748" s="387"/>
    </row>
    <row r="749" spans="1:24" ht="31.5" hidden="1" customHeight="1" x14ac:dyDescent="0.25">
      <c r="A749" s="410" t="s">
        <v>10</v>
      </c>
      <c r="B749" s="411" t="s">
        <v>11</v>
      </c>
      <c r="C749" s="382">
        <f>+C750</f>
        <v>0</v>
      </c>
      <c r="D749" s="382">
        <f t="shared" si="812"/>
        <v>0</v>
      </c>
      <c r="E749" s="382">
        <f t="shared" si="812"/>
        <v>0</v>
      </c>
      <c r="F749" s="382">
        <f t="shared" si="812"/>
        <v>0</v>
      </c>
      <c r="G749" s="382">
        <f t="shared" si="812"/>
        <v>0</v>
      </c>
      <c r="H749" s="382">
        <f t="shared" si="812"/>
        <v>0</v>
      </c>
      <c r="I749" s="382">
        <f>+I750</f>
        <v>0</v>
      </c>
      <c r="J749" s="382">
        <f t="shared" si="812"/>
        <v>0</v>
      </c>
      <c r="K749" s="382">
        <f t="shared" si="812"/>
        <v>0</v>
      </c>
      <c r="L749" s="382">
        <f t="shared" si="812"/>
        <v>0</v>
      </c>
      <c r="M749" s="382">
        <f t="shared" si="812"/>
        <v>0</v>
      </c>
      <c r="N749" s="382">
        <f t="shared" si="812"/>
        <v>0</v>
      </c>
      <c r="O749" s="417" t="e">
        <f>+N749/H749*100</f>
        <v>#DIV/0!</v>
      </c>
      <c r="P749" s="382">
        <f>+P750</f>
        <v>0</v>
      </c>
      <c r="Q749" s="382">
        <f t="shared" si="813"/>
        <v>0</v>
      </c>
      <c r="R749" s="382">
        <f t="shared" si="813"/>
        <v>0</v>
      </c>
      <c r="S749" s="382">
        <f t="shared" si="813"/>
        <v>0</v>
      </c>
      <c r="T749" s="382">
        <f t="shared" si="813"/>
        <v>0</v>
      </c>
      <c r="U749" s="382">
        <f t="shared" si="813"/>
        <v>0</v>
      </c>
      <c r="V749" s="413" t="e">
        <f t="shared" si="814"/>
        <v>#DIV/0!</v>
      </c>
      <c r="W749" s="387"/>
      <c r="X749" s="387"/>
    </row>
    <row r="750" spans="1:24" ht="15.75" hidden="1" customHeight="1" x14ac:dyDescent="0.25">
      <c r="A750" s="410" t="s">
        <v>876</v>
      </c>
      <c r="B750" s="414" t="s">
        <v>877</v>
      </c>
      <c r="C750" s="382"/>
      <c r="D750" s="382"/>
      <c r="E750" s="382"/>
      <c r="F750" s="382"/>
      <c r="G750" s="382"/>
      <c r="H750" s="382">
        <f>SUM(C750:G750)</f>
        <v>0</v>
      </c>
      <c r="I750" s="382"/>
      <c r="J750" s="382"/>
      <c r="K750" s="382"/>
      <c r="L750" s="382"/>
      <c r="M750" s="382"/>
      <c r="N750" s="382">
        <f>SUM(I750:M750)</f>
        <v>0</v>
      </c>
      <c r="O750" s="382"/>
      <c r="P750" s="382"/>
      <c r="Q750" s="382"/>
      <c r="R750" s="382"/>
      <c r="S750" s="382"/>
      <c r="T750" s="382"/>
      <c r="U750" s="382">
        <f>SUM(P750:T750)</f>
        <v>0</v>
      </c>
      <c r="V750" s="383"/>
      <c r="W750" s="387"/>
      <c r="X750" s="387"/>
    </row>
    <row r="751" spans="1:24" ht="15.75" hidden="1" customHeight="1" x14ac:dyDescent="0.25">
      <c r="A751" s="410"/>
      <c r="B751" s="414"/>
      <c r="C751" s="382"/>
      <c r="D751" s="382"/>
      <c r="E751" s="382"/>
      <c r="F751" s="382"/>
      <c r="G751" s="382"/>
      <c r="H751" s="382"/>
      <c r="I751" s="382"/>
      <c r="J751" s="382"/>
      <c r="K751" s="382"/>
      <c r="L751" s="382"/>
      <c r="M751" s="382"/>
      <c r="N751" s="382"/>
      <c r="O751" s="382"/>
      <c r="P751" s="382"/>
      <c r="Q751" s="382"/>
      <c r="R751" s="382"/>
      <c r="S751" s="382"/>
      <c r="T751" s="382"/>
      <c r="U751" s="382"/>
      <c r="V751" s="383"/>
      <c r="W751" s="387"/>
      <c r="X751" s="387"/>
    </row>
    <row r="752" spans="1:24" ht="15.75" hidden="1" customHeight="1" x14ac:dyDescent="0.25">
      <c r="A752" s="396" t="s">
        <v>878</v>
      </c>
      <c r="B752" s="397" t="s">
        <v>879</v>
      </c>
      <c r="C752" s="398">
        <f>+C754</f>
        <v>0</v>
      </c>
      <c r="D752" s="398">
        <f t="shared" ref="D752:H752" si="815">+D754</f>
        <v>0</v>
      </c>
      <c r="E752" s="398">
        <f t="shared" si="815"/>
        <v>0</v>
      </c>
      <c r="F752" s="398">
        <f t="shared" si="815"/>
        <v>0</v>
      </c>
      <c r="G752" s="398">
        <f t="shared" si="815"/>
        <v>0</v>
      </c>
      <c r="H752" s="398">
        <f t="shared" si="815"/>
        <v>0</v>
      </c>
      <c r="I752" s="398">
        <f>+I754</f>
        <v>0</v>
      </c>
      <c r="J752" s="398">
        <f t="shared" ref="J752:N752" si="816">+J754</f>
        <v>0</v>
      </c>
      <c r="K752" s="398">
        <f t="shared" si="816"/>
        <v>0</v>
      </c>
      <c r="L752" s="398">
        <f t="shared" si="816"/>
        <v>0</v>
      </c>
      <c r="M752" s="398">
        <f t="shared" si="816"/>
        <v>0</v>
      </c>
      <c r="N752" s="398">
        <f t="shared" si="816"/>
        <v>0</v>
      </c>
      <c r="O752" s="429" t="e">
        <f>+N752/H752*100</f>
        <v>#DIV/0!</v>
      </c>
      <c r="P752" s="398">
        <f>+P754</f>
        <v>0</v>
      </c>
      <c r="Q752" s="398">
        <f t="shared" ref="Q752:U752" si="817">+Q754</f>
        <v>0</v>
      </c>
      <c r="R752" s="398">
        <f t="shared" si="817"/>
        <v>0</v>
      </c>
      <c r="S752" s="398">
        <f t="shared" si="817"/>
        <v>0</v>
      </c>
      <c r="T752" s="398">
        <f t="shared" si="817"/>
        <v>0</v>
      </c>
      <c r="U752" s="398">
        <f t="shared" si="817"/>
        <v>0</v>
      </c>
      <c r="V752" s="430" t="e">
        <f>+U752/H752*100</f>
        <v>#DIV/0!</v>
      </c>
      <c r="W752" s="387"/>
      <c r="X752" s="387"/>
    </row>
    <row r="753" spans="1:24" s="395" customFormat="1" ht="15.75" hidden="1" customHeight="1" x14ac:dyDescent="0.25">
      <c r="A753" s="376"/>
      <c r="B753" s="384"/>
      <c r="C753" s="381"/>
      <c r="D753" s="381"/>
      <c r="E753" s="381"/>
      <c r="F753" s="381"/>
      <c r="G753" s="381"/>
      <c r="H753" s="381"/>
      <c r="I753" s="381"/>
      <c r="J753" s="381"/>
      <c r="K753" s="381"/>
      <c r="L753" s="381"/>
      <c r="M753" s="381"/>
      <c r="N753" s="381"/>
      <c r="O753" s="393"/>
      <c r="P753" s="381"/>
      <c r="Q753" s="381"/>
      <c r="R753" s="381"/>
      <c r="S753" s="381"/>
      <c r="T753" s="381"/>
      <c r="U753" s="381"/>
      <c r="V753" s="394"/>
      <c r="W753" s="387"/>
      <c r="X753" s="387"/>
    </row>
    <row r="754" spans="1:24" ht="15.75" hidden="1" customHeight="1" x14ac:dyDescent="0.25">
      <c r="A754" s="419" t="s">
        <v>880</v>
      </c>
      <c r="B754" s="420" t="s">
        <v>304</v>
      </c>
      <c r="C754" s="421">
        <f>+C756+C762</f>
        <v>0</v>
      </c>
      <c r="D754" s="421">
        <f t="shared" ref="D754:H754" si="818">+D756+D762</f>
        <v>0</v>
      </c>
      <c r="E754" s="421">
        <f t="shared" si="818"/>
        <v>0</v>
      </c>
      <c r="F754" s="421">
        <f t="shared" si="818"/>
        <v>0</v>
      </c>
      <c r="G754" s="421">
        <f t="shared" si="818"/>
        <v>0</v>
      </c>
      <c r="H754" s="421">
        <f t="shared" si="818"/>
        <v>0</v>
      </c>
      <c r="I754" s="421">
        <f>+I756+I762</f>
        <v>0</v>
      </c>
      <c r="J754" s="421">
        <f t="shared" ref="J754:N754" si="819">+J756+J762</f>
        <v>0</v>
      </c>
      <c r="K754" s="421">
        <f t="shared" si="819"/>
        <v>0</v>
      </c>
      <c r="L754" s="421">
        <f t="shared" si="819"/>
        <v>0</v>
      </c>
      <c r="M754" s="421">
        <f t="shared" si="819"/>
        <v>0</v>
      </c>
      <c r="N754" s="421">
        <f t="shared" si="819"/>
        <v>0</v>
      </c>
      <c r="O754" s="422" t="e">
        <f>+N754/H754*100</f>
        <v>#DIV/0!</v>
      </c>
      <c r="P754" s="421">
        <f>+P756+P762</f>
        <v>0</v>
      </c>
      <c r="Q754" s="421">
        <f t="shared" ref="Q754:U754" si="820">+Q756+Q762</f>
        <v>0</v>
      </c>
      <c r="R754" s="421">
        <f t="shared" si="820"/>
        <v>0</v>
      </c>
      <c r="S754" s="421">
        <f t="shared" si="820"/>
        <v>0</v>
      </c>
      <c r="T754" s="421">
        <f t="shared" si="820"/>
        <v>0</v>
      </c>
      <c r="U754" s="421">
        <f t="shared" si="820"/>
        <v>0</v>
      </c>
      <c r="V754" s="423" t="e">
        <f t="shared" ref="V754" si="821">+U754/H754*100</f>
        <v>#DIV/0!</v>
      </c>
      <c r="W754" s="387"/>
      <c r="X754" s="387"/>
    </row>
    <row r="755" spans="1:24" s="395" customFormat="1" ht="15.75" hidden="1" customHeight="1" x14ac:dyDescent="0.25">
      <c r="A755" s="426"/>
      <c r="B755" s="427"/>
      <c r="C755" s="393"/>
      <c r="D755" s="393"/>
      <c r="E755" s="393"/>
      <c r="F755" s="393"/>
      <c r="G755" s="393"/>
      <c r="H755" s="393"/>
      <c r="I755" s="393"/>
      <c r="J755" s="393"/>
      <c r="K755" s="393"/>
      <c r="L755" s="393"/>
      <c r="M755" s="393"/>
      <c r="N755" s="393"/>
      <c r="O755" s="393"/>
      <c r="P755" s="393"/>
      <c r="Q755" s="393"/>
      <c r="R755" s="393"/>
      <c r="S755" s="393"/>
      <c r="T755" s="393"/>
      <c r="U755" s="393"/>
      <c r="V755" s="394"/>
      <c r="W755" s="387"/>
      <c r="X755" s="387"/>
    </row>
    <row r="756" spans="1:24" ht="31.5" hidden="1" customHeight="1" x14ac:dyDescent="0.25">
      <c r="A756" s="401" t="s">
        <v>881</v>
      </c>
      <c r="B756" s="402" t="s">
        <v>882</v>
      </c>
      <c r="C756" s="403">
        <f>+C757</f>
        <v>0</v>
      </c>
      <c r="D756" s="403">
        <f t="shared" ref="D756:N756" si="822">+D757</f>
        <v>0</v>
      </c>
      <c r="E756" s="403">
        <f t="shared" si="822"/>
        <v>0</v>
      </c>
      <c r="F756" s="403">
        <f t="shared" si="822"/>
        <v>0</v>
      </c>
      <c r="G756" s="403">
        <f t="shared" si="822"/>
        <v>0</v>
      </c>
      <c r="H756" s="403">
        <f t="shared" si="822"/>
        <v>0</v>
      </c>
      <c r="I756" s="403">
        <f>+I757</f>
        <v>0</v>
      </c>
      <c r="J756" s="403">
        <f t="shared" si="822"/>
        <v>0</v>
      </c>
      <c r="K756" s="403">
        <f t="shared" si="822"/>
        <v>0</v>
      </c>
      <c r="L756" s="403">
        <f t="shared" si="822"/>
        <v>0</v>
      </c>
      <c r="M756" s="403">
        <f t="shared" si="822"/>
        <v>0</v>
      </c>
      <c r="N756" s="403">
        <f t="shared" si="822"/>
        <v>0</v>
      </c>
      <c r="O756" s="412" t="e">
        <f>+N756/H756*100</f>
        <v>#DIV/0!</v>
      </c>
      <c r="P756" s="403">
        <f>+P757</f>
        <v>0</v>
      </c>
      <c r="Q756" s="403">
        <f t="shared" ref="Q756:U756" si="823">+Q757</f>
        <v>0</v>
      </c>
      <c r="R756" s="403">
        <f t="shared" si="823"/>
        <v>0</v>
      </c>
      <c r="S756" s="403">
        <f t="shared" si="823"/>
        <v>0</v>
      </c>
      <c r="T756" s="403">
        <f t="shared" si="823"/>
        <v>0</v>
      </c>
      <c r="U756" s="403">
        <f t="shared" si="823"/>
        <v>0</v>
      </c>
      <c r="V756" s="386" t="e">
        <f t="shared" ref="V756:V760" si="824">+U756/H756*100</f>
        <v>#DIV/0!</v>
      </c>
      <c r="W756" s="387"/>
      <c r="X756" s="387"/>
    </row>
    <row r="757" spans="1:24" ht="31.5" hidden="1" customHeight="1" x14ac:dyDescent="0.25">
      <c r="A757" s="410" t="s">
        <v>10</v>
      </c>
      <c r="B757" s="411" t="s">
        <v>11</v>
      </c>
      <c r="C757" s="382">
        <f>SUM(C758:C760)</f>
        <v>0</v>
      </c>
      <c r="D757" s="382">
        <f t="shared" ref="D757:H757" si="825">SUM(D758:D760)</f>
        <v>0</v>
      </c>
      <c r="E757" s="382">
        <f t="shared" si="825"/>
        <v>0</v>
      </c>
      <c r="F757" s="382">
        <f t="shared" si="825"/>
        <v>0</v>
      </c>
      <c r="G757" s="382">
        <f t="shared" si="825"/>
        <v>0</v>
      </c>
      <c r="H757" s="382">
        <f t="shared" si="825"/>
        <v>0</v>
      </c>
      <c r="I757" s="382">
        <f>SUM(I758:I760)</f>
        <v>0</v>
      </c>
      <c r="J757" s="382">
        <f t="shared" ref="J757:N757" si="826">SUM(J758:J760)</f>
        <v>0</v>
      </c>
      <c r="K757" s="382">
        <f t="shared" si="826"/>
        <v>0</v>
      </c>
      <c r="L757" s="382">
        <f t="shared" si="826"/>
        <v>0</v>
      </c>
      <c r="M757" s="382">
        <f t="shared" si="826"/>
        <v>0</v>
      </c>
      <c r="N757" s="382">
        <f t="shared" si="826"/>
        <v>0</v>
      </c>
      <c r="O757" s="417" t="e">
        <f>+N757/H757*100</f>
        <v>#DIV/0!</v>
      </c>
      <c r="P757" s="382">
        <f>SUM(P758:P760)</f>
        <v>0</v>
      </c>
      <c r="Q757" s="382">
        <f t="shared" ref="Q757:U757" si="827">SUM(Q758:Q760)</f>
        <v>0</v>
      </c>
      <c r="R757" s="382">
        <f t="shared" si="827"/>
        <v>0</v>
      </c>
      <c r="S757" s="382">
        <f t="shared" si="827"/>
        <v>0</v>
      </c>
      <c r="T757" s="382">
        <f t="shared" si="827"/>
        <v>0</v>
      </c>
      <c r="U757" s="382">
        <f t="shared" si="827"/>
        <v>0</v>
      </c>
      <c r="V757" s="413" t="e">
        <f t="shared" si="824"/>
        <v>#DIV/0!</v>
      </c>
      <c r="W757" s="387"/>
      <c r="X757" s="387"/>
    </row>
    <row r="758" spans="1:24" ht="21" hidden="1" customHeight="1" x14ac:dyDescent="0.25">
      <c r="A758" s="410" t="s">
        <v>824</v>
      </c>
      <c r="B758" s="414" t="s">
        <v>825</v>
      </c>
      <c r="C758" s="382"/>
      <c r="D758" s="382"/>
      <c r="E758" s="382"/>
      <c r="F758" s="382"/>
      <c r="G758" s="382"/>
      <c r="H758" s="382">
        <f>SUM(C758:G758)</f>
        <v>0</v>
      </c>
      <c r="I758" s="382"/>
      <c r="J758" s="382"/>
      <c r="K758" s="382"/>
      <c r="L758" s="382"/>
      <c r="M758" s="382"/>
      <c r="N758" s="382">
        <f t="shared" ref="N758:N760" si="828">SUM(I758:M758)</f>
        <v>0</v>
      </c>
      <c r="O758" s="412" t="e">
        <f t="shared" ref="O758:O760" si="829">+N758/H758*100</f>
        <v>#DIV/0!</v>
      </c>
      <c r="P758" s="382">
        <f t="shared" ref="P758:T760" si="830">+C758-I758</f>
        <v>0</v>
      </c>
      <c r="Q758" s="382">
        <f t="shared" si="830"/>
        <v>0</v>
      </c>
      <c r="R758" s="382">
        <f t="shared" si="830"/>
        <v>0</v>
      </c>
      <c r="S758" s="382">
        <f t="shared" si="830"/>
        <v>0</v>
      </c>
      <c r="T758" s="382">
        <f t="shared" si="830"/>
        <v>0</v>
      </c>
      <c r="U758" s="382">
        <f t="shared" ref="U758:U760" si="831">SUM(P758:T758)</f>
        <v>0</v>
      </c>
      <c r="V758" s="413" t="e">
        <f t="shared" si="824"/>
        <v>#DIV/0!</v>
      </c>
      <c r="W758" s="387"/>
      <c r="X758" s="387"/>
    </row>
    <row r="759" spans="1:24" ht="15.75" hidden="1" customHeight="1" x14ac:dyDescent="0.25">
      <c r="A759" s="410" t="s">
        <v>883</v>
      </c>
      <c r="B759" s="416" t="s">
        <v>884</v>
      </c>
      <c r="C759" s="382"/>
      <c r="D759" s="382"/>
      <c r="E759" s="382"/>
      <c r="F759" s="382"/>
      <c r="G759" s="382"/>
      <c r="H759" s="382">
        <f>SUM(C759:G759)</f>
        <v>0</v>
      </c>
      <c r="I759" s="382"/>
      <c r="J759" s="382"/>
      <c r="K759" s="382"/>
      <c r="L759" s="382"/>
      <c r="M759" s="382"/>
      <c r="N759" s="382">
        <f t="shared" si="828"/>
        <v>0</v>
      </c>
      <c r="O759" s="412" t="e">
        <f t="shared" si="829"/>
        <v>#DIV/0!</v>
      </c>
      <c r="P759" s="382">
        <f t="shared" si="830"/>
        <v>0</v>
      </c>
      <c r="Q759" s="382">
        <f t="shared" si="830"/>
        <v>0</v>
      </c>
      <c r="R759" s="382">
        <f t="shared" si="830"/>
        <v>0</v>
      </c>
      <c r="S759" s="382">
        <f t="shared" si="830"/>
        <v>0</v>
      </c>
      <c r="T759" s="382">
        <f t="shared" si="830"/>
        <v>0</v>
      </c>
      <c r="U759" s="382">
        <f t="shared" si="831"/>
        <v>0</v>
      </c>
      <c r="V759" s="413" t="e">
        <f t="shared" si="824"/>
        <v>#DIV/0!</v>
      </c>
      <c r="W759" s="387"/>
      <c r="X759" s="387"/>
    </row>
    <row r="760" spans="1:24" ht="15.75" hidden="1" customHeight="1" x14ac:dyDescent="0.25">
      <c r="A760" s="410" t="s">
        <v>885</v>
      </c>
      <c r="B760" s="416" t="s">
        <v>886</v>
      </c>
      <c r="C760" s="382"/>
      <c r="D760" s="382"/>
      <c r="E760" s="382"/>
      <c r="F760" s="382"/>
      <c r="G760" s="382"/>
      <c r="H760" s="382">
        <f>SUM(C760:G760)</f>
        <v>0</v>
      </c>
      <c r="I760" s="382"/>
      <c r="J760" s="382"/>
      <c r="K760" s="382"/>
      <c r="L760" s="382"/>
      <c r="M760" s="382"/>
      <c r="N760" s="382">
        <f t="shared" si="828"/>
        <v>0</v>
      </c>
      <c r="O760" s="412" t="e">
        <f t="shared" si="829"/>
        <v>#DIV/0!</v>
      </c>
      <c r="P760" s="382">
        <f t="shared" si="830"/>
        <v>0</v>
      </c>
      <c r="Q760" s="382">
        <f t="shared" si="830"/>
        <v>0</v>
      </c>
      <c r="R760" s="382">
        <f t="shared" si="830"/>
        <v>0</v>
      </c>
      <c r="S760" s="382">
        <f t="shared" si="830"/>
        <v>0</v>
      </c>
      <c r="T760" s="382">
        <f t="shared" si="830"/>
        <v>0</v>
      </c>
      <c r="U760" s="382">
        <f t="shared" si="831"/>
        <v>0</v>
      </c>
      <c r="V760" s="413" t="e">
        <f t="shared" si="824"/>
        <v>#DIV/0!</v>
      </c>
      <c r="W760" s="387"/>
      <c r="X760" s="387"/>
    </row>
    <row r="761" spans="1:24" ht="15.75" hidden="1" customHeight="1" x14ac:dyDescent="0.25">
      <c r="A761" s="410"/>
      <c r="B761" s="416"/>
      <c r="C761" s="382"/>
      <c r="D761" s="382"/>
      <c r="E761" s="382"/>
      <c r="F761" s="382"/>
      <c r="G761" s="382"/>
      <c r="H761" s="382"/>
      <c r="I761" s="382"/>
      <c r="J761" s="382"/>
      <c r="K761" s="382"/>
      <c r="L761" s="382"/>
      <c r="M761" s="382"/>
      <c r="N761" s="382"/>
      <c r="O761" s="382"/>
      <c r="P761" s="382"/>
      <c r="Q761" s="382"/>
      <c r="R761" s="382"/>
      <c r="S761" s="382"/>
      <c r="T761" s="382"/>
      <c r="U761" s="382"/>
      <c r="V761" s="383"/>
      <c r="W761" s="387"/>
      <c r="X761" s="387"/>
    </row>
    <row r="762" spans="1:24" ht="31.5" hidden="1" customHeight="1" x14ac:dyDescent="0.25">
      <c r="A762" s="401" t="s">
        <v>887</v>
      </c>
      <c r="B762" s="402" t="s">
        <v>888</v>
      </c>
      <c r="C762" s="403">
        <f>+C763</f>
        <v>0</v>
      </c>
      <c r="D762" s="403">
        <f t="shared" ref="D762:N762" si="832">+D763</f>
        <v>0</v>
      </c>
      <c r="E762" s="403">
        <f t="shared" si="832"/>
        <v>0</v>
      </c>
      <c r="F762" s="403">
        <f t="shared" si="832"/>
        <v>0</v>
      </c>
      <c r="G762" s="403">
        <f t="shared" si="832"/>
        <v>0</v>
      </c>
      <c r="H762" s="403">
        <f t="shared" si="832"/>
        <v>0</v>
      </c>
      <c r="I762" s="403">
        <f>+I763</f>
        <v>0</v>
      </c>
      <c r="J762" s="403">
        <f t="shared" si="832"/>
        <v>0</v>
      </c>
      <c r="K762" s="403">
        <f t="shared" si="832"/>
        <v>0</v>
      </c>
      <c r="L762" s="403">
        <f t="shared" si="832"/>
        <v>0</v>
      </c>
      <c r="M762" s="403">
        <f t="shared" si="832"/>
        <v>0</v>
      </c>
      <c r="N762" s="403">
        <f t="shared" si="832"/>
        <v>0</v>
      </c>
      <c r="O762" s="412" t="e">
        <f>+N762/H762*100</f>
        <v>#DIV/0!</v>
      </c>
      <c r="P762" s="403">
        <f>+P763</f>
        <v>0</v>
      </c>
      <c r="Q762" s="403">
        <f t="shared" ref="Q762:U762" si="833">+Q763</f>
        <v>0</v>
      </c>
      <c r="R762" s="403">
        <f t="shared" si="833"/>
        <v>0</v>
      </c>
      <c r="S762" s="403">
        <f t="shared" si="833"/>
        <v>0</v>
      </c>
      <c r="T762" s="403">
        <f t="shared" si="833"/>
        <v>0</v>
      </c>
      <c r="U762" s="403">
        <f t="shared" si="833"/>
        <v>0</v>
      </c>
      <c r="V762" s="386" t="e">
        <f t="shared" ref="V762:V766" si="834">+U762/H762*100</f>
        <v>#DIV/0!</v>
      </c>
      <c r="W762" s="387"/>
      <c r="X762" s="387"/>
    </row>
    <row r="763" spans="1:24" ht="31.5" hidden="1" customHeight="1" x14ac:dyDescent="0.25">
      <c r="A763" s="410" t="s">
        <v>10</v>
      </c>
      <c r="B763" s="411" t="s">
        <v>11</v>
      </c>
      <c r="C763" s="382">
        <f>SUM(C764:C766)</f>
        <v>0</v>
      </c>
      <c r="D763" s="382">
        <f t="shared" ref="D763:H763" si="835">SUM(D764:D766)</f>
        <v>0</v>
      </c>
      <c r="E763" s="382">
        <f t="shared" si="835"/>
        <v>0</v>
      </c>
      <c r="F763" s="382">
        <f t="shared" si="835"/>
        <v>0</v>
      </c>
      <c r="G763" s="382">
        <f t="shared" si="835"/>
        <v>0</v>
      </c>
      <c r="H763" s="382">
        <f t="shared" si="835"/>
        <v>0</v>
      </c>
      <c r="I763" s="382">
        <f>SUM(I764:I766)</f>
        <v>0</v>
      </c>
      <c r="J763" s="382">
        <f t="shared" ref="J763:N763" si="836">SUM(J764:J766)</f>
        <v>0</v>
      </c>
      <c r="K763" s="382">
        <f t="shared" si="836"/>
        <v>0</v>
      </c>
      <c r="L763" s="382">
        <f t="shared" si="836"/>
        <v>0</v>
      </c>
      <c r="M763" s="382">
        <f t="shared" si="836"/>
        <v>0</v>
      </c>
      <c r="N763" s="382">
        <f t="shared" si="836"/>
        <v>0</v>
      </c>
      <c r="O763" s="417" t="e">
        <f>+N763/H763*100</f>
        <v>#DIV/0!</v>
      </c>
      <c r="P763" s="382">
        <f>SUM(P764:P766)</f>
        <v>0</v>
      </c>
      <c r="Q763" s="382">
        <f t="shared" ref="Q763:U763" si="837">SUM(Q764:Q766)</f>
        <v>0</v>
      </c>
      <c r="R763" s="382">
        <f t="shared" si="837"/>
        <v>0</v>
      </c>
      <c r="S763" s="382">
        <f t="shared" si="837"/>
        <v>0</v>
      </c>
      <c r="T763" s="382">
        <f t="shared" si="837"/>
        <v>0</v>
      </c>
      <c r="U763" s="382">
        <f t="shared" si="837"/>
        <v>0</v>
      </c>
      <c r="V763" s="413" t="e">
        <f t="shared" si="834"/>
        <v>#DIV/0!</v>
      </c>
      <c r="W763" s="387"/>
      <c r="X763" s="387"/>
    </row>
    <row r="764" spans="1:24" ht="22.5" hidden="1" customHeight="1" x14ac:dyDescent="0.25">
      <c r="A764" s="410" t="s">
        <v>824</v>
      </c>
      <c r="B764" s="414" t="s">
        <v>825</v>
      </c>
      <c r="C764" s="382"/>
      <c r="D764" s="382"/>
      <c r="E764" s="382"/>
      <c r="F764" s="382"/>
      <c r="G764" s="382"/>
      <c r="H764" s="382">
        <f>SUM(C764:G764)</f>
        <v>0</v>
      </c>
      <c r="I764" s="382"/>
      <c r="J764" s="382"/>
      <c r="K764" s="382"/>
      <c r="L764" s="382"/>
      <c r="M764" s="382"/>
      <c r="N764" s="382">
        <f t="shared" ref="N764:N766" si="838">SUM(I764:M764)</f>
        <v>0</v>
      </c>
      <c r="O764" s="412" t="e">
        <f t="shared" ref="O764:O766" si="839">+N764/H764*100</f>
        <v>#DIV/0!</v>
      </c>
      <c r="P764" s="382">
        <f t="shared" ref="P764:T766" si="840">+C764-I764</f>
        <v>0</v>
      </c>
      <c r="Q764" s="382">
        <f t="shared" si="840"/>
        <v>0</v>
      </c>
      <c r="R764" s="382">
        <f t="shared" si="840"/>
        <v>0</v>
      </c>
      <c r="S764" s="382">
        <f t="shared" si="840"/>
        <v>0</v>
      </c>
      <c r="T764" s="382">
        <f t="shared" si="840"/>
        <v>0</v>
      </c>
      <c r="U764" s="382">
        <f t="shared" ref="U764:U766" si="841">SUM(P764:T764)</f>
        <v>0</v>
      </c>
      <c r="V764" s="413" t="e">
        <f t="shared" si="834"/>
        <v>#DIV/0!</v>
      </c>
      <c r="W764" s="387"/>
      <c r="X764" s="387"/>
    </row>
    <row r="765" spans="1:24" ht="15.75" hidden="1" customHeight="1" x14ac:dyDescent="0.25">
      <c r="A765" s="410" t="s">
        <v>883</v>
      </c>
      <c r="B765" s="416" t="s">
        <v>884</v>
      </c>
      <c r="C765" s="382"/>
      <c r="D765" s="382"/>
      <c r="E765" s="382"/>
      <c r="F765" s="382"/>
      <c r="G765" s="382"/>
      <c r="H765" s="382">
        <f>SUM(C765:G765)</f>
        <v>0</v>
      </c>
      <c r="I765" s="382"/>
      <c r="J765" s="382"/>
      <c r="K765" s="382"/>
      <c r="L765" s="382"/>
      <c r="M765" s="382"/>
      <c r="N765" s="382">
        <f t="shared" si="838"/>
        <v>0</v>
      </c>
      <c r="O765" s="412" t="e">
        <f t="shared" si="839"/>
        <v>#DIV/0!</v>
      </c>
      <c r="P765" s="382">
        <f t="shared" si="840"/>
        <v>0</v>
      </c>
      <c r="Q765" s="382">
        <f t="shared" si="840"/>
        <v>0</v>
      </c>
      <c r="R765" s="382">
        <f t="shared" si="840"/>
        <v>0</v>
      </c>
      <c r="S765" s="382">
        <f t="shared" si="840"/>
        <v>0</v>
      </c>
      <c r="T765" s="382">
        <f t="shared" si="840"/>
        <v>0</v>
      </c>
      <c r="U765" s="382">
        <f t="shared" si="841"/>
        <v>0</v>
      </c>
      <c r="V765" s="413" t="e">
        <f t="shared" si="834"/>
        <v>#DIV/0!</v>
      </c>
      <c r="W765" s="387"/>
      <c r="X765" s="387"/>
    </row>
    <row r="766" spans="1:24" ht="15.75" hidden="1" customHeight="1" x14ac:dyDescent="0.25">
      <c r="A766" s="410" t="s">
        <v>885</v>
      </c>
      <c r="B766" s="416" t="s">
        <v>886</v>
      </c>
      <c r="C766" s="382"/>
      <c r="D766" s="382"/>
      <c r="E766" s="382"/>
      <c r="F766" s="382"/>
      <c r="G766" s="382"/>
      <c r="H766" s="382">
        <f>SUM(C766:G766)</f>
        <v>0</v>
      </c>
      <c r="I766" s="382"/>
      <c r="J766" s="382"/>
      <c r="K766" s="382"/>
      <c r="L766" s="382"/>
      <c r="M766" s="382"/>
      <c r="N766" s="382">
        <f t="shared" si="838"/>
        <v>0</v>
      </c>
      <c r="O766" s="412" t="e">
        <f t="shared" si="839"/>
        <v>#DIV/0!</v>
      </c>
      <c r="P766" s="382">
        <f t="shared" si="840"/>
        <v>0</v>
      </c>
      <c r="Q766" s="382">
        <f t="shared" si="840"/>
        <v>0</v>
      </c>
      <c r="R766" s="382">
        <f t="shared" si="840"/>
        <v>0</v>
      </c>
      <c r="S766" s="382">
        <f t="shared" si="840"/>
        <v>0</v>
      </c>
      <c r="T766" s="382">
        <f t="shared" si="840"/>
        <v>0</v>
      </c>
      <c r="U766" s="382">
        <f t="shared" si="841"/>
        <v>0</v>
      </c>
      <c r="V766" s="413" t="e">
        <f t="shared" si="834"/>
        <v>#DIV/0!</v>
      </c>
      <c r="W766" s="387"/>
      <c r="X766" s="387"/>
    </row>
    <row r="767" spans="1:24" ht="15.75" hidden="1" customHeight="1" x14ac:dyDescent="0.25">
      <c r="A767" s="410"/>
      <c r="B767" s="416"/>
      <c r="C767" s="382"/>
      <c r="D767" s="382"/>
      <c r="E767" s="382"/>
      <c r="F767" s="382"/>
      <c r="G767" s="382"/>
      <c r="H767" s="382"/>
      <c r="I767" s="382"/>
      <c r="J767" s="382"/>
      <c r="K767" s="382"/>
      <c r="L767" s="382"/>
      <c r="M767" s="382"/>
      <c r="N767" s="382"/>
      <c r="O767" s="382"/>
      <c r="P767" s="382"/>
      <c r="Q767" s="382"/>
      <c r="R767" s="382"/>
      <c r="S767" s="382"/>
      <c r="T767" s="382"/>
      <c r="U767" s="382"/>
      <c r="V767" s="383"/>
      <c r="W767" s="387"/>
      <c r="X767" s="387"/>
    </row>
    <row r="768" spans="1:24" ht="31.5" hidden="1" customHeight="1" x14ac:dyDescent="0.25">
      <c r="A768" s="396" t="s">
        <v>889</v>
      </c>
      <c r="B768" s="397" t="s">
        <v>890</v>
      </c>
      <c r="C768" s="398">
        <f>+C770+C782</f>
        <v>0</v>
      </c>
      <c r="D768" s="398">
        <f t="shared" ref="D768:H768" si="842">+D770+D782</f>
        <v>0</v>
      </c>
      <c r="E768" s="398">
        <f t="shared" si="842"/>
        <v>0</v>
      </c>
      <c r="F768" s="398">
        <f t="shared" si="842"/>
        <v>0</v>
      </c>
      <c r="G768" s="398">
        <f t="shared" si="842"/>
        <v>0</v>
      </c>
      <c r="H768" s="398">
        <f t="shared" si="842"/>
        <v>0</v>
      </c>
      <c r="I768" s="398">
        <f>+I770+I782</f>
        <v>0</v>
      </c>
      <c r="J768" s="398">
        <f t="shared" ref="J768:N768" si="843">+J770+J782</f>
        <v>0</v>
      </c>
      <c r="K768" s="398">
        <f t="shared" si="843"/>
        <v>0</v>
      </c>
      <c r="L768" s="398">
        <f t="shared" si="843"/>
        <v>0</v>
      </c>
      <c r="M768" s="398">
        <f t="shared" si="843"/>
        <v>0</v>
      </c>
      <c r="N768" s="398">
        <f t="shared" si="843"/>
        <v>0</v>
      </c>
      <c r="O768" s="429" t="e">
        <f>+N768/H768*100</f>
        <v>#DIV/0!</v>
      </c>
      <c r="P768" s="398">
        <f>+P770+P782</f>
        <v>0</v>
      </c>
      <c r="Q768" s="398">
        <f t="shared" ref="Q768:U768" si="844">+Q770+Q782</f>
        <v>0</v>
      </c>
      <c r="R768" s="398">
        <f t="shared" si="844"/>
        <v>0</v>
      </c>
      <c r="S768" s="398">
        <f t="shared" si="844"/>
        <v>0</v>
      </c>
      <c r="T768" s="398">
        <f t="shared" si="844"/>
        <v>0</v>
      </c>
      <c r="U768" s="398">
        <f t="shared" si="844"/>
        <v>0</v>
      </c>
      <c r="V768" s="430" t="e">
        <f>+U768/H768*100</f>
        <v>#DIV/0!</v>
      </c>
      <c r="W768" s="387"/>
      <c r="X768" s="387"/>
    </row>
    <row r="769" spans="1:24" s="395" customFormat="1" ht="15.75" hidden="1" customHeight="1" x14ac:dyDescent="0.25">
      <c r="A769" s="376"/>
      <c r="B769" s="384"/>
      <c r="C769" s="381"/>
      <c r="D769" s="381"/>
      <c r="E769" s="381"/>
      <c r="F769" s="381"/>
      <c r="G769" s="381"/>
      <c r="H769" s="381"/>
      <c r="I769" s="381"/>
      <c r="J769" s="381"/>
      <c r="K769" s="381"/>
      <c r="L769" s="381"/>
      <c r="M769" s="381"/>
      <c r="N769" s="381"/>
      <c r="O769" s="393"/>
      <c r="P769" s="381"/>
      <c r="Q769" s="381"/>
      <c r="R769" s="381"/>
      <c r="S769" s="381"/>
      <c r="T769" s="381"/>
      <c r="U769" s="381"/>
      <c r="V769" s="394"/>
      <c r="W769" s="387"/>
      <c r="X769" s="387"/>
    </row>
    <row r="770" spans="1:24" ht="15.75" hidden="1" customHeight="1" x14ac:dyDescent="0.25">
      <c r="A770" s="419" t="s">
        <v>891</v>
      </c>
      <c r="B770" s="420" t="s">
        <v>522</v>
      </c>
      <c r="C770" s="421">
        <f>+C772+C778</f>
        <v>0</v>
      </c>
      <c r="D770" s="421">
        <f t="shared" ref="D770:H770" si="845">+D772+D778</f>
        <v>0</v>
      </c>
      <c r="E770" s="421">
        <f t="shared" si="845"/>
        <v>0</v>
      </c>
      <c r="F770" s="421">
        <f t="shared" si="845"/>
        <v>0</v>
      </c>
      <c r="G770" s="421">
        <f t="shared" si="845"/>
        <v>0</v>
      </c>
      <c r="H770" s="421">
        <f t="shared" si="845"/>
        <v>0</v>
      </c>
      <c r="I770" s="421">
        <f>+I772+I778</f>
        <v>0</v>
      </c>
      <c r="J770" s="421">
        <f t="shared" ref="J770:N770" si="846">+J772+J778</f>
        <v>0</v>
      </c>
      <c r="K770" s="421">
        <f t="shared" si="846"/>
        <v>0</v>
      </c>
      <c r="L770" s="421">
        <f t="shared" si="846"/>
        <v>0</v>
      </c>
      <c r="M770" s="421">
        <f t="shared" si="846"/>
        <v>0</v>
      </c>
      <c r="N770" s="421">
        <f t="shared" si="846"/>
        <v>0</v>
      </c>
      <c r="O770" s="422" t="e">
        <f>+N770/H770*100</f>
        <v>#DIV/0!</v>
      </c>
      <c r="P770" s="421">
        <f>+P772+P778</f>
        <v>0</v>
      </c>
      <c r="Q770" s="421">
        <f t="shared" ref="Q770:U770" si="847">+Q772+Q778</f>
        <v>0</v>
      </c>
      <c r="R770" s="421">
        <f t="shared" si="847"/>
        <v>0</v>
      </c>
      <c r="S770" s="421">
        <f t="shared" si="847"/>
        <v>0</v>
      </c>
      <c r="T770" s="421">
        <f t="shared" si="847"/>
        <v>0</v>
      </c>
      <c r="U770" s="421">
        <f t="shared" si="847"/>
        <v>0</v>
      </c>
      <c r="V770" s="423" t="e">
        <f t="shared" ref="V770" si="848">+U770/H770*100</f>
        <v>#DIV/0!</v>
      </c>
      <c r="W770" s="387"/>
      <c r="X770" s="387"/>
    </row>
    <row r="771" spans="1:24" s="395" customFormat="1" ht="15.75" hidden="1" customHeight="1" x14ac:dyDescent="0.25">
      <c r="A771" s="426"/>
      <c r="B771" s="427"/>
      <c r="C771" s="393"/>
      <c r="D771" s="393"/>
      <c r="E771" s="393"/>
      <c r="F771" s="393"/>
      <c r="G771" s="393"/>
      <c r="H771" s="393"/>
      <c r="I771" s="393"/>
      <c r="J771" s="393"/>
      <c r="K771" s="393"/>
      <c r="L771" s="393"/>
      <c r="M771" s="393"/>
      <c r="N771" s="393"/>
      <c r="O771" s="393"/>
      <c r="P771" s="393"/>
      <c r="Q771" s="393"/>
      <c r="R771" s="393"/>
      <c r="S771" s="393"/>
      <c r="T771" s="393"/>
      <c r="U771" s="393"/>
      <c r="V771" s="394"/>
      <c r="W771" s="387"/>
      <c r="X771" s="387"/>
    </row>
    <row r="772" spans="1:24" ht="15.75" hidden="1" customHeight="1" x14ac:dyDescent="0.25">
      <c r="A772" s="401" t="s">
        <v>892</v>
      </c>
      <c r="B772" s="402" t="s">
        <v>893</v>
      </c>
      <c r="C772" s="403">
        <f>+C773</f>
        <v>0</v>
      </c>
      <c r="D772" s="403">
        <f t="shared" ref="D772:N772" si="849">+D773</f>
        <v>0</v>
      </c>
      <c r="E772" s="403">
        <f t="shared" si="849"/>
        <v>0</v>
      </c>
      <c r="F772" s="403">
        <f t="shared" si="849"/>
        <v>0</v>
      </c>
      <c r="G772" s="403">
        <f t="shared" si="849"/>
        <v>0</v>
      </c>
      <c r="H772" s="403">
        <f t="shared" si="849"/>
        <v>0</v>
      </c>
      <c r="I772" s="403">
        <f>+I773</f>
        <v>0</v>
      </c>
      <c r="J772" s="403">
        <f t="shared" si="849"/>
        <v>0</v>
      </c>
      <c r="K772" s="403">
        <f t="shared" si="849"/>
        <v>0</v>
      </c>
      <c r="L772" s="403">
        <f t="shared" si="849"/>
        <v>0</v>
      </c>
      <c r="M772" s="403">
        <f t="shared" si="849"/>
        <v>0</v>
      </c>
      <c r="N772" s="403">
        <f t="shared" si="849"/>
        <v>0</v>
      </c>
      <c r="O772" s="412" t="e">
        <f>+N772/H772*100</f>
        <v>#DIV/0!</v>
      </c>
      <c r="P772" s="403">
        <f>+P773</f>
        <v>0</v>
      </c>
      <c r="Q772" s="403">
        <f t="shared" ref="Q772:U772" si="850">+Q773</f>
        <v>0</v>
      </c>
      <c r="R772" s="403">
        <f t="shared" si="850"/>
        <v>0</v>
      </c>
      <c r="S772" s="403">
        <f t="shared" si="850"/>
        <v>0</v>
      </c>
      <c r="T772" s="403">
        <f t="shared" si="850"/>
        <v>0</v>
      </c>
      <c r="U772" s="403">
        <f t="shared" si="850"/>
        <v>0</v>
      </c>
      <c r="V772" s="386" t="e">
        <f t="shared" ref="V772:V776" si="851">+U772/H772*100</f>
        <v>#DIV/0!</v>
      </c>
      <c r="W772" s="387"/>
      <c r="X772" s="387"/>
    </row>
    <row r="773" spans="1:24" ht="31.5" hidden="1" customHeight="1" x14ac:dyDescent="0.25">
      <c r="A773" s="410" t="s">
        <v>10</v>
      </c>
      <c r="B773" s="411" t="s">
        <v>11</v>
      </c>
      <c r="C773" s="382">
        <f>SUM(C774:C776)</f>
        <v>0</v>
      </c>
      <c r="D773" s="382">
        <f t="shared" ref="D773:H773" si="852">SUM(D774:D776)</f>
        <v>0</v>
      </c>
      <c r="E773" s="382">
        <f t="shared" si="852"/>
        <v>0</v>
      </c>
      <c r="F773" s="382">
        <f t="shared" si="852"/>
        <v>0</v>
      </c>
      <c r="G773" s="382">
        <f t="shared" si="852"/>
        <v>0</v>
      </c>
      <c r="H773" s="382">
        <f t="shared" si="852"/>
        <v>0</v>
      </c>
      <c r="I773" s="382">
        <f>SUM(I774:I776)</f>
        <v>0</v>
      </c>
      <c r="J773" s="382">
        <f t="shared" ref="J773:N773" si="853">SUM(J774:J776)</f>
        <v>0</v>
      </c>
      <c r="K773" s="382">
        <f t="shared" si="853"/>
        <v>0</v>
      </c>
      <c r="L773" s="382">
        <f t="shared" si="853"/>
        <v>0</v>
      </c>
      <c r="M773" s="382">
        <f t="shared" si="853"/>
        <v>0</v>
      </c>
      <c r="N773" s="382">
        <f t="shared" si="853"/>
        <v>0</v>
      </c>
      <c r="O773" s="417" t="e">
        <f>+N773/H773*100</f>
        <v>#DIV/0!</v>
      </c>
      <c r="P773" s="382">
        <f>SUM(P774:P776)</f>
        <v>0</v>
      </c>
      <c r="Q773" s="382">
        <f t="shared" ref="Q773:U773" si="854">SUM(Q774:Q776)</f>
        <v>0</v>
      </c>
      <c r="R773" s="382">
        <f t="shared" si="854"/>
        <v>0</v>
      </c>
      <c r="S773" s="382">
        <f t="shared" si="854"/>
        <v>0</v>
      </c>
      <c r="T773" s="382">
        <f t="shared" si="854"/>
        <v>0</v>
      </c>
      <c r="U773" s="382">
        <f t="shared" si="854"/>
        <v>0</v>
      </c>
      <c r="V773" s="413" t="e">
        <f t="shared" si="851"/>
        <v>#DIV/0!</v>
      </c>
      <c r="W773" s="387"/>
      <c r="X773" s="387"/>
    </row>
    <row r="774" spans="1:24" ht="15.75" hidden="1" customHeight="1" x14ac:dyDescent="0.25">
      <c r="A774" s="410" t="s">
        <v>748</v>
      </c>
      <c r="B774" s="415" t="s">
        <v>749</v>
      </c>
      <c r="C774" s="382"/>
      <c r="D774" s="382"/>
      <c r="E774" s="382"/>
      <c r="F774" s="382"/>
      <c r="G774" s="382"/>
      <c r="H774" s="382">
        <f>SUM(C774:G774)</f>
        <v>0</v>
      </c>
      <c r="I774" s="382"/>
      <c r="J774" s="382"/>
      <c r="K774" s="382"/>
      <c r="L774" s="382"/>
      <c r="M774" s="382"/>
      <c r="N774" s="382">
        <f t="shared" ref="N774:N776" si="855">SUM(I774:M774)</f>
        <v>0</v>
      </c>
      <c r="O774" s="412" t="e">
        <f t="shared" ref="O774:O776" si="856">+N774/H774*100</f>
        <v>#DIV/0!</v>
      </c>
      <c r="P774" s="382">
        <f t="shared" ref="P774:T776" si="857">+C774-I774</f>
        <v>0</v>
      </c>
      <c r="Q774" s="382">
        <f t="shared" si="857"/>
        <v>0</v>
      </c>
      <c r="R774" s="382">
        <f t="shared" si="857"/>
        <v>0</v>
      </c>
      <c r="S774" s="382">
        <f t="shared" si="857"/>
        <v>0</v>
      </c>
      <c r="T774" s="382">
        <f t="shared" si="857"/>
        <v>0</v>
      </c>
      <c r="U774" s="382">
        <f t="shared" ref="U774:U776" si="858">SUM(P774:T774)</f>
        <v>0</v>
      </c>
      <c r="V774" s="413" t="e">
        <f t="shared" si="851"/>
        <v>#DIV/0!</v>
      </c>
      <c r="W774" s="387"/>
      <c r="X774" s="387"/>
    </row>
    <row r="775" spans="1:24" ht="15.75" hidden="1" customHeight="1" x14ac:dyDescent="0.25">
      <c r="A775" s="410" t="s">
        <v>776</v>
      </c>
      <c r="B775" s="415" t="s">
        <v>777</v>
      </c>
      <c r="C775" s="382"/>
      <c r="D775" s="382"/>
      <c r="E775" s="382"/>
      <c r="F775" s="382"/>
      <c r="G775" s="382"/>
      <c r="H775" s="382">
        <f>SUM(C775:G775)</f>
        <v>0</v>
      </c>
      <c r="I775" s="382"/>
      <c r="J775" s="382"/>
      <c r="K775" s="382"/>
      <c r="L775" s="382"/>
      <c r="M775" s="382"/>
      <c r="N775" s="382">
        <f t="shared" si="855"/>
        <v>0</v>
      </c>
      <c r="O775" s="412" t="e">
        <f t="shared" si="856"/>
        <v>#DIV/0!</v>
      </c>
      <c r="P775" s="382">
        <f t="shared" si="857"/>
        <v>0</v>
      </c>
      <c r="Q775" s="382">
        <f t="shared" si="857"/>
        <v>0</v>
      </c>
      <c r="R775" s="382">
        <f t="shared" si="857"/>
        <v>0</v>
      </c>
      <c r="S775" s="382">
        <f t="shared" si="857"/>
        <v>0</v>
      </c>
      <c r="T775" s="382">
        <f t="shared" si="857"/>
        <v>0</v>
      </c>
      <c r="U775" s="382">
        <f t="shared" si="858"/>
        <v>0</v>
      </c>
      <c r="V775" s="413" t="e">
        <f t="shared" si="851"/>
        <v>#DIV/0!</v>
      </c>
      <c r="W775" s="387"/>
      <c r="X775" s="387"/>
    </row>
    <row r="776" spans="1:24" ht="31.5" hidden="1" customHeight="1" x14ac:dyDescent="0.25">
      <c r="A776" s="410" t="s">
        <v>431</v>
      </c>
      <c r="B776" s="414" t="s">
        <v>432</v>
      </c>
      <c r="C776" s="382"/>
      <c r="D776" s="382"/>
      <c r="E776" s="382"/>
      <c r="F776" s="382"/>
      <c r="G776" s="382"/>
      <c r="H776" s="382">
        <f>SUM(C776:G776)</f>
        <v>0</v>
      </c>
      <c r="I776" s="382"/>
      <c r="J776" s="382"/>
      <c r="K776" s="382"/>
      <c r="L776" s="382"/>
      <c r="M776" s="382"/>
      <c r="N776" s="382">
        <f t="shared" si="855"/>
        <v>0</v>
      </c>
      <c r="O776" s="412" t="e">
        <f t="shared" si="856"/>
        <v>#DIV/0!</v>
      </c>
      <c r="P776" s="382">
        <f t="shared" si="857"/>
        <v>0</v>
      </c>
      <c r="Q776" s="382">
        <f t="shared" si="857"/>
        <v>0</v>
      </c>
      <c r="R776" s="382">
        <f t="shared" si="857"/>
        <v>0</v>
      </c>
      <c r="S776" s="382">
        <f t="shared" si="857"/>
        <v>0</v>
      </c>
      <c r="T776" s="382">
        <f t="shared" si="857"/>
        <v>0</v>
      </c>
      <c r="U776" s="382">
        <f t="shared" si="858"/>
        <v>0</v>
      </c>
      <c r="V776" s="413" t="e">
        <f t="shared" si="851"/>
        <v>#DIV/0!</v>
      </c>
      <c r="W776" s="387"/>
      <c r="X776" s="387"/>
    </row>
    <row r="777" spans="1:24" ht="15.75" hidden="1" customHeight="1" x14ac:dyDescent="0.25">
      <c r="A777" s="410"/>
      <c r="B777" s="414"/>
      <c r="C777" s="382"/>
      <c r="D777" s="382"/>
      <c r="E777" s="382"/>
      <c r="F777" s="382"/>
      <c r="G777" s="382"/>
      <c r="H777" s="382"/>
      <c r="I777" s="382"/>
      <c r="J777" s="382"/>
      <c r="K777" s="382"/>
      <c r="L777" s="382"/>
      <c r="M777" s="382"/>
      <c r="N777" s="382"/>
      <c r="O777" s="382"/>
      <c r="P777" s="382"/>
      <c r="Q777" s="382"/>
      <c r="R777" s="382"/>
      <c r="S777" s="382"/>
      <c r="T777" s="382"/>
      <c r="U777" s="382"/>
      <c r="V777" s="383"/>
      <c r="W777" s="387"/>
      <c r="X777" s="387"/>
    </row>
    <row r="778" spans="1:24" ht="15.75" hidden="1" customHeight="1" x14ac:dyDescent="0.25">
      <c r="A778" s="401" t="s">
        <v>894</v>
      </c>
      <c r="B778" s="402" t="s">
        <v>895</v>
      </c>
      <c r="C778" s="403">
        <f>+C779</f>
        <v>0</v>
      </c>
      <c r="D778" s="403">
        <f t="shared" ref="D778:N779" si="859">+D779</f>
        <v>0</v>
      </c>
      <c r="E778" s="403">
        <f t="shared" si="859"/>
        <v>0</v>
      </c>
      <c r="F778" s="403">
        <f t="shared" si="859"/>
        <v>0</v>
      </c>
      <c r="G778" s="403">
        <f t="shared" si="859"/>
        <v>0</v>
      </c>
      <c r="H778" s="403">
        <f t="shared" si="859"/>
        <v>0</v>
      </c>
      <c r="I778" s="403">
        <f>+I779</f>
        <v>0</v>
      </c>
      <c r="J778" s="403">
        <f t="shared" si="859"/>
        <v>0</v>
      </c>
      <c r="K778" s="403">
        <f t="shared" si="859"/>
        <v>0</v>
      </c>
      <c r="L778" s="403">
        <f t="shared" si="859"/>
        <v>0</v>
      </c>
      <c r="M778" s="403">
        <f t="shared" si="859"/>
        <v>0</v>
      </c>
      <c r="N778" s="403">
        <f t="shared" si="859"/>
        <v>0</v>
      </c>
      <c r="O778" s="412" t="e">
        <f>+N778/H778*100</f>
        <v>#DIV/0!</v>
      </c>
      <c r="P778" s="403">
        <f>+P779</f>
        <v>0</v>
      </c>
      <c r="Q778" s="403">
        <f t="shared" ref="Q778:U779" si="860">+Q779</f>
        <v>0</v>
      </c>
      <c r="R778" s="403">
        <f t="shared" si="860"/>
        <v>0</v>
      </c>
      <c r="S778" s="403">
        <f t="shared" si="860"/>
        <v>0</v>
      </c>
      <c r="T778" s="403">
        <f t="shared" si="860"/>
        <v>0</v>
      </c>
      <c r="U778" s="403">
        <f t="shared" si="860"/>
        <v>0</v>
      </c>
      <c r="V778" s="386" t="e">
        <f t="shared" ref="V778:V779" si="861">+U778/H778*100</f>
        <v>#DIV/0!</v>
      </c>
      <c r="W778" s="387"/>
      <c r="X778" s="387"/>
    </row>
    <row r="779" spans="1:24" ht="31.5" hidden="1" customHeight="1" x14ac:dyDescent="0.25">
      <c r="A779" s="410" t="s">
        <v>10</v>
      </c>
      <c r="B779" s="411" t="s">
        <v>11</v>
      </c>
      <c r="C779" s="382">
        <f>+C780</f>
        <v>0</v>
      </c>
      <c r="D779" s="382">
        <f t="shared" si="859"/>
        <v>0</v>
      </c>
      <c r="E779" s="382">
        <f t="shared" si="859"/>
        <v>0</v>
      </c>
      <c r="F779" s="382">
        <f t="shared" si="859"/>
        <v>0</v>
      </c>
      <c r="G779" s="382">
        <f t="shared" si="859"/>
        <v>0</v>
      </c>
      <c r="H779" s="382">
        <f t="shared" si="859"/>
        <v>0</v>
      </c>
      <c r="I779" s="382">
        <f>+I780</f>
        <v>0</v>
      </c>
      <c r="J779" s="382">
        <f t="shared" si="859"/>
        <v>0</v>
      </c>
      <c r="K779" s="382">
        <f t="shared" si="859"/>
        <v>0</v>
      </c>
      <c r="L779" s="382">
        <f t="shared" si="859"/>
        <v>0</v>
      </c>
      <c r="M779" s="382">
        <f t="shared" si="859"/>
        <v>0</v>
      </c>
      <c r="N779" s="382">
        <f t="shared" si="859"/>
        <v>0</v>
      </c>
      <c r="O779" s="417" t="e">
        <f>+N779/H779*100</f>
        <v>#DIV/0!</v>
      </c>
      <c r="P779" s="382">
        <f>+P780</f>
        <v>0</v>
      </c>
      <c r="Q779" s="382">
        <f t="shared" si="860"/>
        <v>0</v>
      </c>
      <c r="R779" s="382">
        <f t="shared" si="860"/>
        <v>0</v>
      </c>
      <c r="S779" s="382">
        <f t="shared" si="860"/>
        <v>0</v>
      </c>
      <c r="T779" s="382">
        <f t="shared" si="860"/>
        <v>0</v>
      </c>
      <c r="U779" s="382">
        <f t="shared" si="860"/>
        <v>0</v>
      </c>
      <c r="V779" s="413" t="e">
        <f t="shared" si="861"/>
        <v>#DIV/0!</v>
      </c>
      <c r="W779" s="387"/>
      <c r="X779" s="387"/>
    </row>
    <row r="780" spans="1:24" ht="15.75" hidden="1" customHeight="1" x14ac:dyDescent="0.25">
      <c r="A780" s="410" t="s">
        <v>896</v>
      </c>
      <c r="B780" s="424" t="s">
        <v>897</v>
      </c>
      <c r="C780" s="382"/>
      <c r="D780" s="382"/>
      <c r="E780" s="382"/>
      <c r="F780" s="382"/>
      <c r="G780" s="382"/>
      <c r="H780" s="382">
        <f>SUM(C780:G780)</f>
        <v>0</v>
      </c>
      <c r="I780" s="382"/>
      <c r="J780" s="382"/>
      <c r="K780" s="382"/>
      <c r="L780" s="382"/>
      <c r="M780" s="382"/>
      <c r="N780" s="382">
        <f>SUM(I780:M780)</f>
        <v>0</v>
      </c>
      <c r="O780" s="412" t="e">
        <f>+N780/H780*100</f>
        <v>#DIV/0!</v>
      </c>
      <c r="P780" s="382">
        <f>+C780-I780</f>
        <v>0</v>
      </c>
      <c r="Q780" s="382">
        <f>+D780-J780</f>
        <v>0</v>
      </c>
      <c r="R780" s="382">
        <f>+E780-K780</f>
        <v>0</v>
      </c>
      <c r="S780" s="382">
        <f t="shared" ref="S780:T780" si="862">+F780-L780</f>
        <v>0</v>
      </c>
      <c r="T780" s="382">
        <f t="shared" si="862"/>
        <v>0</v>
      </c>
      <c r="U780" s="382">
        <f t="shared" ref="U780" si="863">SUM(P780:T780)</f>
        <v>0</v>
      </c>
      <c r="V780" s="413" t="e">
        <f>+U780/H780*100</f>
        <v>#DIV/0!</v>
      </c>
      <c r="W780" s="387"/>
      <c r="X780" s="387"/>
    </row>
    <row r="781" spans="1:24" ht="15.75" hidden="1" customHeight="1" x14ac:dyDescent="0.25">
      <c r="A781" s="410"/>
      <c r="B781" s="424"/>
      <c r="C781" s="382"/>
      <c r="D781" s="382"/>
      <c r="E781" s="382"/>
      <c r="F781" s="382"/>
      <c r="G781" s="382"/>
      <c r="H781" s="382"/>
      <c r="I781" s="382"/>
      <c r="J781" s="382"/>
      <c r="K781" s="382"/>
      <c r="L781" s="382"/>
      <c r="M781" s="382"/>
      <c r="N781" s="382"/>
      <c r="O781" s="382"/>
      <c r="P781" s="382"/>
      <c r="Q781" s="382"/>
      <c r="R781" s="382"/>
      <c r="S781" s="382"/>
      <c r="T781" s="382"/>
      <c r="U781" s="382"/>
      <c r="V781" s="383"/>
      <c r="W781" s="387"/>
      <c r="X781" s="387"/>
    </row>
    <row r="782" spans="1:24" ht="15.75" hidden="1" customHeight="1" x14ac:dyDescent="0.25">
      <c r="A782" s="419" t="s">
        <v>898</v>
      </c>
      <c r="B782" s="420" t="s">
        <v>304</v>
      </c>
      <c r="C782" s="421">
        <f>+C784</f>
        <v>0</v>
      </c>
      <c r="D782" s="421">
        <f t="shared" ref="D782:H782" si="864">+D784</f>
        <v>0</v>
      </c>
      <c r="E782" s="421">
        <f t="shared" si="864"/>
        <v>0</v>
      </c>
      <c r="F782" s="421">
        <f t="shared" si="864"/>
        <v>0</v>
      </c>
      <c r="G782" s="421">
        <f t="shared" si="864"/>
        <v>0</v>
      </c>
      <c r="H782" s="421">
        <f t="shared" si="864"/>
        <v>0</v>
      </c>
      <c r="I782" s="421">
        <f>+I784</f>
        <v>0</v>
      </c>
      <c r="J782" s="421">
        <f t="shared" ref="J782:N782" si="865">+J784</f>
        <v>0</v>
      </c>
      <c r="K782" s="421">
        <f t="shared" si="865"/>
        <v>0</v>
      </c>
      <c r="L782" s="421">
        <f t="shared" si="865"/>
        <v>0</v>
      </c>
      <c r="M782" s="421">
        <f t="shared" si="865"/>
        <v>0</v>
      </c>
      <c r="N782" s="421">
        <f t="shared" si="865"/>
        <v>0</v>
      </c>
      <c r="O782" s="422" t="e">
        <f>+N782/H782*100</f>
        <v>#DIV/0!</v>
      </c>
      <c r="P782" s="421">
        <f>+P784</f>
        <v>0</v>
      </c>
      <c r="Q782" s="421">
        <f t="shared" ref="Q782:U782" si="866">+Q784</f>
        <v>0</v>
      </c>
      <c r="R782" s="421">
        <f t="shared" si="866"/>
        <v>0</v>
      </c>
      <c r="S782" s="421">
        <f t="shared" si="866"/>
        <v>0</v>
      </c>
      <c r="T782" s="421">
        <f t="shared" si="866"/>
        <v>0</v>
      </c>
      <c r="U782" s="421">
        <f t="shared" si="866"/>
        <v>0</v>
      </c>
      <c r="V782" s="423" t="e">
        <f t="shared" ref="V782" si="867">+U782/H782*100</f>
        <v>#DIV/0!</v>
      </c>
      <c r="W782" s="387"/>
      <c r="X782" s="387"/>
    </row>
    <row r="783" spans="1:24" s="395" customFormat="1" ht="15.75" hidden="1" customHeight="1" x14ac:dyDescent="0.25">
      <c r="A783" s="426"/>
      <c r="B783" s="427"/>
      <c r="C783" s="393"/>
      <c r="D783" s="393"/>
      <c r="E783" s="393"/>
      <c r="F783" s="393"/>
      <c r="G783" s="393"/>
      <c r="H783" s="393"/>
      <c r="I783" s="393"/>
      <c r="J783" s="393"/>
      <c r="K783" s="393"/>
      <c r="L783" s="393"/>
      <c r="M783" s="393"/>
      <c r="N783" s="393"/>
      <c r="O783" s="393"/>
      <c r="P783" s="393"/>
      <c r="Q783" s="393"/>
      <c r="R783" s="393"/>
      <c r="S783" s="393"/>
      <c r="T783" s="393"/>
      <c r="U783" s="393"/>
      <c r="V783" s="394"/>
      <c r="W783" s="387"/>
      <c r="X783" s="387"/>
    </row>
    <row r="784" spans="1:24" ht="15.75" hidden="1" customHeight="1" x14ac:dyDescent="0.25">
      <c r="A784" s="401" t="s">
        <v>899</v>
      </c>
      <c r="B784" s="402" t="s">
        <v>287</v>
      </c>
      <c r="C784" s="403">
        <f>+C785</f>
        <v>0</v>
      </c>
      <c r="D784" s="403">
        <f t="shared" ref="D784:N784" si="868">+D785</f>
        <v>0</v>
      </c>
      <c r="E784" s="403">
        <f t="shared" si="868"/>
        <v>0</v>
      </c>
      <c r="F784" s="403">
        <f t="shared" si="868"/>
        <v>0</v>
      </c>
      <c r="G784" s="403">
        <f t="shared" si="868"/>
        <v>0</v>
      </c>
      <c r="H784" s="403">
        <f t="shared" si="868"/>
        <v>0</v>
      </c>
      <c r="I784" s="403">
        <f>+I785</f>
        <v>0</v>
      </c>
      <c r="J784" s="403">
        <f t="shared" si="868"/>
        <v>0</v>
      </c>
      <c r="K784" s="403">
        <f t="shared" si="868"/>
        <v>0</v>
      </c>
      <c r="L784" s="403">
        <f t="shared" si="868"/>
        <v>0</v>
      </c>
      <c r="M784" s="403">
        <f t="shared" si="868"/>
        <v>0</v>
      </c>
      <c r="N784" s="403">
        <f t="shared" si="868"/>
        <v>0</v>
      </c>
      <c r="O784" s="412" t="e">
        <f>+N784/H784*100</f>
        <v>#DIV/0!</v>
      </c>
      <c r="P784" s="403">
        <f>+P785</f>
        <v>0</v>
      </c>
      <c r="Q784" s="403">
        <f t="shared" ref="Q784:U784" si="869">+Q785</f>
        <v>0</v>
      </c>
      <c r="R784" s="403">
        <f t="shared" si="869"/>
        <v>0</v>
      </c>
      <c r="S784" s="403">
        <f t="shared" si="869"/>
        <v>0</v>
      </c>
      <c r="T784" s="403">
        <f t="shared" si="869"/>
        <v>0</v>
      </c>
      <c r="U784" s="403">
        <f t="shared" si="869"/>
        <v>0</v>
      </c>
      <c r="V784" s="383"/>
      <c r="W784" s="387"/>
      <c r="X784" s="387"/>
    </row>
    <row r="785" spans="1:24" ht="31.5" hidden="1" customHeight="1" x14ac:dyDescent="0.25">
      <c r="A785" s="410" t="s">
        <v>10</v>
      </c>
      <c r="B785" s="411" t="s">
        <v>11</v>
      </c>
      <c r="C785" s="382">
        <f>SUM(C786:C787)</f>
        <v>0</v>
      </c>
      <c r="D785" s="382">
        <f t="shared" ref="D785:H785" si="870">SUM(D786:D787)</f>
        <v>0</v>
      </c>
      <c r="E785" s="382">
        <f t="shared" si="870"/>
        <v>0</v>
      </c>
      <c r="F785" s="382">
        <f t="shared" si="870"/>
        <v>0</v>
      </c>
      <c r="G785" s="382">
        <f t="shared" si="870"/>
        <v>0</v>
      </c>
      <c r="H785" s="382">
        <f t="shared" si="870"/>
        <v>0</v>
      </c>
      <c r="I785" s="382">
        <f>SUM(I786:I787)</f>
        <v>0</v>
      </c>
      <c r="J785" s="382">
        <f t="shared" ref="J785:N785" si="871">SUM(J786:J787)</f>
        <v>0</v>
      </c>
      <c r="K785" s="382">
        <f t="shared" si="871"/>
        <v>0</v>
      </c>
      <c r="L785" s="382">
        <f t="shared" si="871"/>
        <v>0</v>
      </c>
      <c r="M785" s="382">
        <f t="shared" si="871"/>
        <v>0</v>
      </c>
      <c r="N785" s="382">
        <f t="shared" si="871"/>
        <v>0</v>
      </c>
      <c r="O785" s="417" t="e">
        <f>+N785/H785*100</f>
        <v>#DIV/0!</v>
      </c>
      <c r="P785" s="382">
        <f>SUM(P786:P787)</f>
        <v>0</v>
      </c>
      <c r="Q785" s="382">
        <f t="shared" ref="Q785:U785" si="872">SUM(Q786:Q787)</f>
        <v>0</v>
      </c>
      <c r="R785" s="382">
        <f t="shared" si="872"/>
        <v>0</v>
      </c>
      <c r="S785" s="382">
        <f t="shared" si="872"/>
        <v>0</v>
      </c>
      <c r="T785" s="382">
        <f t="shared" si="872"/>
        <v>0</v>
      </c>
      <c r="U785" s="382">
        <f t="shared" si="872"/>
        <v>0</v>
      </c>
      <c r="V785" s="413" t="e">
        <f t="shared" ref="V785:V787" si="873">+U785/H785*100</f>
        <v>#DIV/0!</v>
      </c>
      <c r="W785" s="387"/>
      <c r="X785" s="387"/>
    </row>
    <row r="786" spans="1:24" ht="31.5" hidden="1" customHeight="1" x14ac:dyDescent="0.25">
      <c r="A786" s="410" t="s">
        <v>900</v>
      </c>
      <c r="B786" s="414" t="s">
        <v>901</v>
      </c>
      <c r="C786" s="382"/>
      <c r="D786" s="382"/>
      <c r="E786" s="382"/>
      <c r="F786" s="382"/>
      <c r="G786" s="382"/>
      <c r="H786" s="382">
        <f>SUM(C786:G786)</f>
        <v>0</v>
      </c>
      <c r="I786" s="382"/>
      <c r="J786" s="382"/>
      <c r="K786" s="382"/>
      <c r="L786" s="382"/>
      <c r="M786" s="382"/>
      <c r="N786" s="382">
        <f>SUM(I786:M786)</f>
        <v>0</v>
      </c>
      <c r="O786" s="412" t="e">
        <f t="shared" ref="O786:O787" si="874">+N786/H786*100</f>
        <v>#DIV/0!</v>
      </c>
      <c r="P786" s="382">
        <f t="shared" ref="P786:T787" si="875">+C786-I786</f>
        <v>0</v>
      </c>
      <c r="Q786" s="382">
        <f t="shared" si="875"/>
        <v>0</v>
      </c>
      <c r="R786" s="382">
        <f t="shared" si="875"/>
        <v>0</v>
      </c>
      <c r="S786" s="382">
        <f t="shared" si="875"/>
        <v>0</v>
      </c>
      <c r="T786" s="382">
        <f t="shared" si="875"/>
        <v>0</v>
      </c>
      <c r="U786" s="382">
        <f t="shared" ref="U786:U787" si="876">SUM(P786:T786)</f>
        <v>0</v>
      </c>
      <c r="V786" s="413" t="e">
        <f t="shared" si="873"/>
        <v>#DIV/0!</v>
      </c>
      <c r="W786" s="387"/>
      <c r="X786" s="387"/>
    </row>
    <row r="787" spans="1:24" ht="15.75" hidden="1" customHeight="1" x14ac:dyDescent="0.25">
      <c r="A787" s="410" t="s">
        <v>896</v>
      </c>
      <c r="B787" s="424" t="s">
        <v>897</v>
      </c>
      <c r="C787" s="382"/>
      <c r="D787" s="382"/>
      <c r="E787" s="382"/>
      <c r="F787" s="382"/>
      <c r="G787" s="382"/>
      <c r="H787" s="382">
        <f>SUM(C787:G787)</f>
        <v>0</v>
      </c>
      <c r="I787" s="382"/>
      <c r="J787" s="382"/>
      <c r="K787" s="382"/>
      <c r="L787" s="382"/>
      <c r="M787" s="382"/>
      <c r="N787" s="382">
        <f>SUM(I787:M787)</f>
        <v>0</v>
      </c>
      <c r="O787" s="412" t="e">
        <f t="shared" si="874"/>
        <v>#DIV/0!</v>
      </c>
      <c r="P787" s="382">
        <f t="shared" si="875"/>
        <v>0</v>
      </c>
      <c r="Q787" s="382">
        <f t="shared" si="875"/>
        <v>0</v>
      </c>
      <c r="R787" s="382">
        <f t="shared" si="875"/>
        <v>0</v>
      </c>
      <c r="S787" s="382">
        <f t="shared" si="875"/>
        <v>0</v>
      </c>
      <c r="T787" s="382">
        <f t="shared" si="875"/>
        <v>0</v>
      </c>
      <c r="U787" s="382">
        <f t="shared" si="876"/>
        <v>0</v>
      </c>
      <c r="V787" s="413" t="e">
        <f t="shared" si="873"/>
        <v>#DIV/0!</v>
      </c>
      <c r="W787" s="387"/>
      <c r="X787" s="387"/>
    </row>
    <row r="788" spans="1:24" ht="15.75" hidden="1" customHeight="1" x14ac:dyDescent="0.25">
      <c r="A788" s="410"/>
      <c r="B788" s="424"/>
      <c r="C788" s="382"/>
      <c r="D788" s="382"/>
      <c r="E788" s="382"/>
      <c r="F788" s="382"/>
      <c r="G788" s="382"/>
      <c r="H788" s="382"/>
      <c r="I788" s="382"/>
      <c r="J788" s="382"/>
      <c r="K788" s="382"/>
      <c r="L788" s="382"/>
      <c r="M788" s="382"/>
      <c r="N788" s="382"/>
      <c r="O788" s="382"/>
      <c r="P788" s="382"/>
      <c r="Q788" s="382"/>
      <c r="R788" s="382"/>
      <c r="S788" s="382"/>
      <c r="T788" s="382"/>
      <c r="U788" s="382"/>
      <c r="V788" s="383"/>
      <c r="W788" s="387"/>
      <c r="X788" s="387"/>
    </row>
    <row r="789" spans="1:24" ht="15.75" hidden="1" customHeight="1" x14ac:dyDescent="0.25">
      <c r="A789" s="396" t="s">
        <v>902</v>
      </c>
      <c r="B789" s="397" t="s">
        <v>903</v>
      </c>
      <c r="C789" s="398">
        <f>+C791</f>
        <v>0</v>
      </c>
      <c r="D789" s="398">
        <f t="shared" ref="D789:H789" si="877">+D791</f>
        <v>0</v>
      </c>
      <c r="E789" s="398">
        <f t="shared" si="877"/>
        <v>0</v>
      </c>
      <c r="F789" s="398">
        <f t="shared" si="877"/>
        <v>0</v>
      </c>
      <c r="G789" s="398">
        <f t="shared" si="877"/>
        <v>0</v>
      </c>
      <c r="H789" s="398">
        <f t="shared" si="877"/>
        <v>0</v>
      </c>
      <c r="I789" s="398">
        <f>+I791</f>
        <v>0</v>
      </c>
      <c r="J789" s="398">
        <f t="shared" ref="J789:N789" si="878">+J791</f>
        <v>0</v>
      </c>
      <c r="K789" s="398">
        <f t="shared" si="878"/>
        <v>0</v>
      </c>
      <c r="L789" s="398">
        <f t="shared" si="878"/>
        <v>0</v>
      </c>
      <c r="M789" s="398">
        <f t="shared" si="878"/>
        <v>0</v>
      </c>
      <c r="N789" s="398">
        <f t="shared" si="878"/>
        <v>0</v>
      </c>
      <c r="O789" s="429" t="e">
        <f>+N789/H789*100</f>
        <v>#DIV/0!</v>
      </c>
      <c r="P789" s="398">
        <f>+P791</f>
        <v>0</v>
      </c>
      <c r="Q789" s="398">
        <f t="shared" ref="Q789:U789" si="879">+Q791</f>
        <v>0</v>
      </c>
      <c r="R789" s="398">
        <f t="shared" si="879"/>
        <v>0</v>
      </c>
      <c r="S789" s="398">
        <f t="shared" si="879"/>
        <v>0</v>
      </c>
      <c r="T789" s="398">
        <f t="shared" si="879"/>
        <v>0</v>
      </c>
      <c r="U789" s="398">
        <f t="shared" si="879"/>
        <v>0</v>
      </c>
      <c r="V789" s="430" t="e">
        <f>+U789/H789*100</f>
        <v>#DIV/0!</v>
      </c>
      <c r="W789" s="387"/>
      <c r="X789" s="387"/>
    </row>
    <row r="790" spans="1:24" s="395" customFormat="1" ht="15.75" hidden="1" customHeight="1" x14ac:dyDescent="0.25">
      <c r="A790" s="376"/>
      <c r="B790" s="384"/>
      <c r="C790" s="381"/>
      <c r="D790" s="381"/>
      <c r="E790" s="381"/>
      <c r="F790" s="381"/>
      <c r="G790" s="381"/>
      <c r="H790" s="381"/>
      <c r="I790" s="381"/>
      <c r="J790" s="381"/>
      <c r="K790" s="381"/>
      <c r="L790" s="381"/>
      <c r="M790" s="381"/>
      <c r="N790" s="381"/>
      <c r="O790" s="393"/>
      <c r="P790" s="381"/>
      <c r="Q790" s="381"/>
      <c r="R790" s="381"/>
      <c r="S790" s="381"/>
      <c r="T790" s="381"/>
      <c r="U790" s="381"/>
      <c r="V790" s="394"/>
      <c r="W790" s="387"/>
      <c r="X790" s="387"/>
    </row>
    <row r="791" spans="1:24" ht="15.75" hidden="1" customHeight="1" x14ac:dyDescent="0.25">
      <c r="A791" s="419" t="s">
        <v>904</v>
      </c>
      <c r="B791" s="420" t="s">
        <v>522</v>
      </c>
      <c r="C791" s="421">
        <f>+C793+C797</f>
        <v>0</v>
      </c>
      <c r="D791" s="421">
        <f t="shared" ref="D791:H791" si="880">+D793+D797</f>
        <v>0</v>
      </c>
      <c r="E791" s="421">
        <f t="shared" si="880"/>
        <v>0</v>
      </c>
      <c r="F791" s="421">
        <f t="shared" si="880"/>
        <v>0</v>
      </c>
      <c r="G791" s="421">
        <f t="shared" si="880"/>
        <v>0</v>
      </c>
      <c r="H791" s="421">
        <f t="shared" si="880"/>
        <v>0</v>
      </c>
      <c r="I791" s="421">
        <f>+I793+I797</f>
        <v>0</v>
      </c>
      <c r="J791" s="421">
        <f t="shared" ref="J791:N791" si="881">+J793+J797</f>
        <v>0</v>
      </c>
      <c r="K791" s="421">
        <f t="shared" si="881"/>
        <v>0</v>
      </c>
      <c r="L791" s="421">
        <f t="shared" si="881"/>
        <v>0</v>
      </c>
      <c r="M791" s="421">
        <f t="shared" si="881"/>
        <v>0</v>
      </c>
      <c r="N791" s="421">
        <f t="shared" si="881"/>
        <v>0</v>
      </c>
      <c r="O791" s="422" t="e">
        <f>+N791/H791*100</f>
        <v>#DIV/0!</v>
      </c>
      <c r="P791" s="421">
        <f>+P793+P797</f>
        <v>0</v>
      </c>
      <c r="Q791" s="421">
        <f t="shared" ref="Q791:U791" si="882">+Q793+Q797</f>
        <v>0</v>
      </c>
      <c r="R791" s="421">
        <f t="shared" si="882"/>
        <v>0</v>
      </c>
      <c r="S791" s="421">
        <f t="shared" si="882"/>
        <v>0</v>
      </c>
      <c r="T791" s="421">
        <f t="shared" si="882"/>
        <v>0</v>
      </c>
      <c r="U791" s="421">
        <f t="shared" si="882"/>
        <v>0</v>
      </c>
      <c r="V791" s="423" t="e">
        <f t="shared" ref="V791" si="883">+U791/H791*100</f>
        <v>#DIV/0!</v>
      </c>
      <c r="W791" s="387"/>
      <c r="X791" s="387"/>
    </row>
    <row r="792" spans="1:24" s="395" customFormat="1" ht="15.75" hidden="1" customHeight="1" x14ac:dyDescent="0.25">
      <c r="A792" s="426"/>
      <c r="B792" s="427"/>
      <c r="C792" s="393"/>
      <c r="D792" s="393"/>
      <c r="E792" s="393"/>
      <c r="F792" s="393"/>
      <c r="G792" s="393"/>
      <c r="H792" s="393"/>
      <c r="I792" s="393"/>
      <c r="J792" s="393"/>
      <c r="K792" s="393"/>
      <c r="L792" s="393"/>
      <c r="M792" s="393"/>
      <c r="N792" s="393"/>
      <c r="O792" s="393"/>
      <c r="P792" s="393"/>
      <c r="Q792" s="393"/>
      <c r="R792" s="393"/>
      <c r="S792" s="393"/>
      <c r="T792" s="393"/>
      <c r="U792" s="393"/>
      <c r="V792" s="394"/>
      <c r="W792" s="387"/>
      <c r="X792" s="387"/>
    </row>
    <row r="793" spans="1:24" ht="47.25" hidden="1" customHeight="1" x14ac:dyDescent="0.25">
      <c r="A793" s="401" t="s">
        <v>905</v>
      </c>
      <c r="B793" s="402" t="s">
        <v>906</v>
      </c>
      <c r="C793" s="403">
        <f>+C794</f>
        <v>0</v>
      </c>
      <c r="D793" s="403">
        <f t="shared" ref="D793:N794" si="884">+D794</f>
        <v>0</v>
      </c>
      <c r="E793" s="403">
        <f t="shared" si="884"/>
        <v>0</v>
      </c>
      <c r="F793" s="403">
        <f t="shared" si="884"/>
        <v>0</v>
      </c>
      <c r="G793" s="403">
        <f t="shared" si="884"/>
        <v>0</v>
      </c>
      <c r="H793" s="403">
        <f t="shared" si="884"/>
        <v>0</v>
      </c>
      <c r="I793" s="403">
        <f>+I794</f>
        <v>0</v>
      </c>
      <c r="J793" s="403">
        <f t="shared" si="884"/>
        <v>0</v>
      </c>
      <c r="K793" s="403">
        <f t="shared" si="884"/>
        <v>0</v>
      </c>
      <c r="L793" s="403">
        <f t="shared" si="884"/>
        <v>0</v>
      </c>
      <c r="M793" s="403">
        <f t="shared" si="884"/>
        <v>0</v>
      </c>
      <c r="N793" s="403">
        <f t="shared" si="884"/>
        <v>0</v>
      </c>
      <c r="O793" s="412" t="e">
        <f>+N793/H793*100</f>
        <v>#DIV/0!</v>
      </c>
      <c r="P793" s="403">
        <f>+P794</f>
        <v>0</v>
      </c>
      <c r="Q793" s="403">
        <f t="shared" ref="Q793:U794" si="885">+Q794</f>
        <v>0</v>
      </c>
      <c r="R793" s="403">
        <f t="shared" si="885"/>
        <v>0</v>
      </c>
      <c r="S793" s="403">
        <f t="shared" si="885"/>
        <v>0</v>
      </c>
      <c r="T793" s="403">
        <f t="shared" si="885"/>
        <v>0</v>
      </c>
      <c r="U793" s="403">
        <f t="shared" si="885"/>
        <v>0</v>
      </c>
      <c r="V793" s="386" t="e">
        <f t="shared" ref="V793:V794" si="886">+U793/H793*100</f>
        <v>#DIV/0!</v>
      </c>
      <c r="W793" s="387"/>
      <c r="X793" s="387"/>
    </row>
    <row r="794" spans="1:24" ht="31.5" hidden="1" customHeight="1" x14ac:dyDescent="0.25">
      <c r="A794" s="410" t="s">
        <v>10</v>
      </c>
      <c r="B794" s="411" t="s">
        <v>11</v>
      </c>
      <c r="C794" s="382">
        <f>+C795</f>
        <v>0</v>
      </c>
      <c r="D794" s="382">
        <f t="shared" si="884"/>
        <v>0</v>
      </c>
      <c r="E794" s="382">
        <f t="shared" si="884"/>
        <v>0</v>
      </c>
      <c r="F794" s="382">
        <f t="shared" si="884"/>
        <v>0</v>
      </c>
      <c r="G794" s="382">
        <f t="shared" si="884"/>
        <v>0</v>
      </c>
      <c r="H794" s="382">
        <f t="shared" si="884"/>
        <v>0</v>
      </c>
      <c r="I794" s="382">
        <f>+I795</f>
        <v>0</v>
      </c>
      <c r="J794" s="382">
        <f t="shared" si="884"/>
        <v>0</v>
      </c>
      <c r="K794" s="382">
        <f t="shared" si="884"/>
        <v>0</v>
      </c>
      <c r="L794" s="382">
        <f t="shared" si="884"/>
        <v>0</v>
      </c>
      <c r="M794" s="382">
        <f t="shared" si="884"/>
        <v>0</v>
      </c>
      <c r="N794" s="382">
        <f t="shared" si="884"/>
        <v>0</v>
      </c>
      <c r="O794" s="417" t="e">
        <f>+N794/H794*100</f>
        <v>#DIV/0!</v>
      </c>
      <c r="P794" s="382">
        <f>+P795</f>
        <v>0</v>
      </c>
      <c r="Q794" s="382">
        <f t="shared" si="885"/>
        <v>0</v>
      </c>
      <c r="R794" s="382">
        <f t="shared" si="885"/>
        <v>0</v>
      </c>
      <c r="S794" s="382">
        <f t="shared" si="885"/>
        <v>0</v>
      </c>
      <c r="T794" s="382">
        <f t="shared" si="885"/>
        <v>0</v>
      </c>
      <c r="U794" s="382">
        <f t="shared" si="885"/>
        <v>0</v>
      </c>
      <c r="V794" s="413" t="e">
        <f t="shared" si="886"/>
        <v>#DIV/0!</v>
      </c>
      <c r="W794" s="387"/>
      <c r="X794" s="387"/>
    </row>
    <row r="795" spans="1:24" ht="47.25" hidden="1" customHeight="1" x14ac:dyDescent="0.25">
      <c r="A795" s="410" t="s">
        <v>907</v>
      </c>
      <c r="B795" s="415" t="s">
        <v>908</v>
      </c>
      <c r="C795" s="382"/>
      <c r="D795" s="382"/>
      <c r="E795" s="382"/>
      <c r="F795" s="382"/>
      <c r="G795" s="382"/>
      <c r="H795" s="382">
        <f>SUM(C795:G795)</f>
        <v>0</v>
      </c>
      <c r="I795" s="382"/>
      <c r="J795" s="382"/>
      <c r="K795" s="382"/>
      <c r="L795" s="382"/>
      <c r="M795" s="382"/>
      <c r="N795" s="382">
        <f>SUM(I795:M795)</f>
        <v>0</v>
      </c>
      <c r="O795" s="412" t="e">
        <f>+N795/H795*100</f>
        <v>#DIV/0!</v>
      </c>
      <c r="P795" s="382">
        <f>+C795-I795</f>
        <v>0</v>
      </c>
      <c r="Q795" s="382">
        <f>+D795-J795</f>
        <v>0</v>
      </c>
      <c r="R795" s="382">
        <f>+E795-K795</f>
        <v>0</v>
      </c>
      <c r="S795" s="382">
        <f t="shared" ref="S795:T795" si="887">+F795-L795</f>
        <v>0</v>
      </c>
      <c r="T795" s="382">
        <f t="shared" si="887"/>
        <v>0</v>
      </c>
      <c r="U795" s="382">
        <f t="shared" ref="U795" si="888">SUM(P795:T795)</f>
        <v>0</v>
      </c>
      <c r="V795" s="413" t="e">
        <f>+U795/H795*100</f>
        <v>#DIV/0!</v>
      </c>
      <c r="W795" s="387"/>
      <c r="X795" s="387"/>
    </row>
    <row r="796" spans="1:24" ht="15.75" hidden="1" customHeight="1" x14ac:dyDescent="0.25">
      <c r="A796" s="410"/>
      <c r="B796" s="415"/>
      <c r="C796" s="382"/>
      <c r="D796" s="382"/>
      <c r="E796" s="382"/>
      <c r="F796" s="382"/>
      <c r="G796" s="382"/>
      <c r="H796" s="382"/>
      <c r="I796" s="382"/>
      <c r="J796" s="382"/>
      <c r="K796" s="382"/>
      <c r="L796" s="382"/>
      <c r="M796" s="382"/>
      <c r="N796" s="382"/>
      <c r="O796" s="382"/>
      <c r="P796" s="382"/>
      <c r="Q796" s="382"/>
      <c r="R796" s="382"/>
      <c r="S796" s="382"/>
      <c r="T796" s="382"/>
      <c r="U796" s="382"/>
      <c r="V796" s="383"/>
      <c r="W796" s="387"/>
      <c r="X796" s="387"/>
    </row>
    <row r="797" spans="1:24" ht="31.5" hidden="1" customHeight="1" x14ac:dyDescent="0.25">
      <c r="A797" s="401" t="s">
        <v>909</v>
      </c>
      <c r="B797" s="402" t="s">
        <v>910</v>
      </c>
      <c r="C797" s="403">
        <f>+C798</f>
        <v>0</v>
      </c>
      <c r="D797" s="403">
        <f t="shared" ref="D797:N797" si="889">+D798</f>
        <v>0</v>
      </c>
      <c r="E797" s="403">
        <f t="shared" si="889"/>
        <v>0</v>
      </c>
      <c r="F797" s="403">
        <f t="shared" si="889"/>
        <v>0</v>
      </c>
      <c r="G797" s="403">
        <f t="shared" si="889"/>
        <v>0</v>
      </c>
      <c r="H797" s="403">
        <f t="shared" si="889"/>
        <v>0</v>
      </c>
      <c r="I797" s="403">
        <f>+I798</f>
        <v>0</v>
      </c>
      <c r="J797" s="403">
        <f t="shared" si="889"/>
        <v>0</v>
      </c>
      <c r="K797" s="403">
        <f t="shared" si="889"/>
        <v>0</v>
      </c>
      <c r="L797" s="403">
        <f t="shared" si="889"/>
        <v>0</v>
      </c>
      <c r="M797" s="403">
        <f t="shared" si="889"/>
        <v>0</v>
      </c>
      <c r="N797" s="403">
        <f t="shared" si="889"/>
        <v>0</v>
      </c>
      <c r="O797" s="412" t="e">
        <f>+N797/H797*100</f>
        <v>#DIV/0!</v>
      </c>
      <c r="P797" s="403">
        <f>+P798</f>
        <v>0</v>
      </c>
      <c r="Q797" s="403">
        <f t="shared" ref="Q797:U797" si="890">+Q798</f>
        <v>0</v>
      </c>
      <c r="R797" s="403">
        <f t="shared" si="890"/>
        <v>0</v>
      </c>
      <c r="S797" s="403">
        <f t="shared" si="890"/>
        <v>0</v>
      </c>
      <c r="T797" s="403">
        <f t="shared" si="890"/>
        <v>0</v>
      </c>
      <c r="U797" s="403">
        <f t="shared" si="890"/>
        <v>0</v>
      </c>
      <c r="V797" s="386" t="e">
        <f t="shared" ref="V797:V806" si="891">+U797/H797*100</f>
        <v>#DIV/0!</v>
      </c>
      <c r="W797" s="387"/>
      <c r="X797" s="387"/>
    </row>
    <row r="798" spans="1:24" ht="31.5" hidden="1" customHeight="1" x14ac:dyDescent="0.25">
      <c r="A798" s="410" t="s">
        <v>10</v>
      </c>
      <c r="B798" s="411" t="s">
        <v>11</v>
      </c>
      <c r="C798" s="382">
        <f>SUM(C799:C806)</f>
        <v>0</v>
      </c>
      <c r="D798" s="382">
        <f t="shared" ref="D798:H798" si="892">SUM(D799:D806)</f>
        <v>0</v>
      </c>
      <c r="E798" s="382">
        <f t="shared" si="892"/>
        <v>0</v>
      </c>
      <c r="F798" s="382">
        <f t="shared" si="892"/>
        <v>0</v>
      </c>
      <c r="G798" s="382">
        <f t="shared" si="892"/>
        <v>0</v>
      </c>
      <c r="H798" s="382">
        <f t="shared" si="892"/>
        <v>0</v>
      </c>
      <c r="I798" s="382">
        <f>SUM(I799:I806)</f>
        <v>0</v>
      </c>
      <c r="J798" s="382">
        <f t="shared" ref="J798:N798" si="893">SUM(J799:J806)</f>
        <v>0</v>
      </c>
      <c r="K798" s="382">
        <f t="shared" si="893"/>
        <v>0</v>
      </c>
      <c r="L798" s="382">
        <f t="shared" si="893"/>
        <v>0</v>
      </c>
      <c r="M798" s="382">
        <f t="shared" si="893"/>
        <v>0</v>
      </c>
      <c r="N798" s="382">
        <f t="shared" si="893"/>
        <v>0</v>
      </c>
      <c r="O798" s="417" t="e">
        <f>+N798/H798*100</f>
        <v>#DIV/0!</v>
      </c>
      <c r="P798" s="382">
        <f>SUM(P799:P806)</f>
        <v>0</v>
      </c>
      <c r="Q798" s="382">
        <f t="shared" ref="Q798:U798" si="894">SUM(Q799:Q806)</f>
        <v>0</v>
      </c>
      <c r="R798" s="382">
        <f t="shared" si="894"/>
        <v>0</v>
      </c>
      <c r="S798" s="382">
        <f t="shared" si="894"/>
        <v>0</v>
      </c>
      <c r="T798" s="382">
        <f t="shared" si="894"/>
        <v>0</v>
      </c>
      <c r="U798" s="382">
        <f t="shared" si="894"/>
        <v>0</v>
      </c>
      <c r="V798" s="413" t="e">
        <f t="shared" si="891"/>
        <v>#DIV/0!</v>
      </c>
      <c r="W798" s="387"/>
      <c r="X798" s="387"/>
    </row>
    <row r="799" spans="1:24" ht="31.5" hidden="1" customHeight="1" x14ac:dyDescent="0.25">
      <c r="A799" s="410" t="s">
        <v>727</v>
      </c>
      <c r="B799" s="414" t="s">
        <v>728</v>
      </c>
      <c r="C799" s="382"/>
      <c r="D799" s="382"/>
      <c r="E799" s="382"/>
      <c r="F799" s="382"/>
      <c r="G799" s="382"/>
      <c r="H799" s="382">
        <f t="shared" ref="H799:H806" si="895">SUM(C799:G799)</f>
        <v>0</v>
      </c>
      <c r="I799" s="382"/>
      <c r="J799" s="382"/>
      <c r="K799" s="382"/>
      <c r="L799" s="382"/>
      <c r="M799" s="382"/>
      <c r="N799" s="382">
        <f>SUM(I799:M799)</f>
        <v>0</v>
      </c>
      <c r="O799" s="412" t="e">
        <f t="shared" ref="O799:O806" si="896">+N799/H799*100</f>
        <v>#DIV/0!</v>
      </c>
      <c r="P799" s="382">
        <f t="shared" ref="P799:T806" si="897">+C799-I799</f>
        <v>0</v>
      </c>
      <c r="Q799" s="382">
        <f t="shared" si="897"/>
        <v>0</v>
      </c>
      <c r="R799" s="382">
        <f t="shared" si="897"/>
        <v>0</v>
      </c>
      <c r="S799" s="382">
        <f t="shared" si="897"/>
        <v>0</v>
      </c>
      <c r="T799" s="382">
        <f t="shared" si="897"/>
        <v>0</v>
      </c>
      <c r="U799" s="382">
        <f t="shared" ref="U799:U806" si="898">SUM(P799:T799)</f>
        <v>0</v>
      </c>
      <c r="V799" s="413" t="e">
        <f t="shared" si="891"/>
        <v>#DIV/0!</v>
      </c>
      <c r="W799" s="387"/>
      <c r="X799" s="387"/>
    </row>
    <row r="800" spans="1:24" ht="15.75" hidden="1" customHeight="1" x14ac:dyDescent="0.25">
      <c r="A800" s="410" t="s">
        <v>748</v>
      </c>
      <c r="B800" s="415" t="s">
        <v>749</v>
      </c>
      <c r="C800" s="382"/>
      <c r="D800" s="382"/>
      <c r="E800" s="382"/>
      <c r="F800" s="382"/>
      <c r="G800" s="382"/>
      <c r="H800" s="382">
        <f t="shared" si="895"/>
        <v>0</v>
      </c>
      <c r="I800" s="382"/>
      <c r="J800" s="382"/>
      <c r="K800" s="382"/>
      <c r="L800" s="382"/>
      <c r="M800" s="382"/>
      <c r="N800" s="382">
        <f t="shared" ref="N800:N806" si="899">SUM(I800:M800)</f>
        <v>0</v>
      </c>
      <c r="O800" s="412" t="e">
        <f t="shared" si="896"/>
        <v>#DIV/0!</v>
      </c>
      <c r="P800" s="382">
        <f t="shared" si="897"/>
        <v>0</v>
      </c>
      <c r="Q800" s="382">
        <f t="shared" si="897"/>
        <v>0</v>
      </c>
      <c r="R800" s="382">
        <f t="shared" si="897"/>
        <v>0</v>
      </c>
      <c r="S800" s="382">
        <f t="shared" si="897"/>
        <v>0</v>
      </c>
      <c r="T800" s="382">
        <f t="shared" si="897"/>
        <v>0</v>
      </c>
      <c r="U800" s="382">
        <f t="shared" si="898"/>
        <v>0</v>
      </c>
      <c r="V800" s="413" t="e">
        <f t="shared" si="891"/>
        <v>#DIV/0!</v>
      </c>
      <c r="W800" s="387"/>
      <c r="X800" s="387"/>
    </row>
    <row r="801" spans="1:24" ht="15.75" hidden="1" customHeight="1" x14ac:dyDescent="0.25">
      <c r="A801" s="410" t="s">
        <v>667</v>
      </c>
      <c r="B801" s="414" t="s">
        <v>668</v>
      </c>
      <c r="C801" s="382"/>
      <c r="D801" s="382"/>
      <c r="E801" s="382"/>
      <c r="F801" s="382"/>
      <c r="G801" s="382"/>
      <c r="H801" s="382">
        <f t="shared" si="895"/>
        <v>0</v>
      </c>
      <c r="I801" s="382"/>
      <c r="J801" s="382"/>
      <c r="K801" s="382"/>
      <c r="L801" s="382"/>
      <c r="M801" s="382"/>
      <c r="N801" s="382">
        <f t="shared" si="899"/>
        <v>0</v>
      </c>
      <c r="O801" s="412" t="e">
        <f t="shared" si="896"/>
        <v>#DIV/0!</v>
      </c>
      <c r="P801" s="382">
        <f t="shared" si="897"/>
        <v>0</v>
      </c>
      <c r="Q801" s="382">
        <f t="shared" si="897"/>
        <v>0</v>
      </c>
      <c r="R801" s="382">
        <f t="shared" si="897"/>
        <v>0</v>
      </c>
      <c r="S801" s="382">
        <f t="shared" si="897"/>
        <v>0</v>
      </c>
      <c r="T801" s="382">
        <f t="shared" si="897"/>
        <v>0</v>
      </c>
      <c r="U801" s="382">
        <f t="shared" si="898"/>
        <v>0</v>
      </c>
      <c r="V801" s="413" t="e">
        <f t="shared" si="891"/>
        <v>#DIV/0!</v>
      </c>
      <c r="W801" s="387"/>
      <c r="X801" s="387"/>
    </row>
    <row r="802" spans="1:24" ht="15.75" hidden="1" customHeight="1" x14ac:dyDescent="0.25">
      <c r="A802" s="410" t="s">
        <v>911</v>
      </c>
      <c r="B802" s="414" t="s">
        <v>912</v>
      </c>
      <c r="C802" s="382"/>
      <c r="D802" s="382"/>
      <c r="E802" s="382"/>
      <c r="F802" s="382"/>
      <c r="G802" s="382"/>
      <c r="H802" s="382">
        <f t="shared" si="895"/>
        <v>0</v>
      </c>
      <c r="I802" s="382"/>
      <c r="J802" s="382"/>
      <c r="K802" s="382"/>
      <c r="L802" s="382"/>
      <c r="M802" s="382"/>
      <c r="N802" s="382">
        <f t="shared" si="899"/>
        <v>0</v>
      </c>
      <c r="O802" s="412" t="e">
        <f t="shared" si="896"/>
        <v>#DIV/0!</v>
      </c>
      <c r="P802" s="382">
        <f t="shared" si="897"/>
        <v>0</v>
      </c>
      <c r="Q802" s="382">
        <f t="shared" si="897"/>
        <v>0</v>
      </c>
      <c r="R802" s="382">
        <f t="shared" si="897"/>
        <v>0</v>
      </c>
      <c r="S802" s="382">
        <f t="shared" si="897"/>
        <v>0</v>
      </c>
      <c r="T802" s="382">
        <f t="shared" si="897"/>
        <v>0</v>
      </c>
      <c r="U802" s="382">
        <f t="shared" si="898"/>
        <v>0</v>
      </c>
      <c r="V802" s="413" t="e">
        <f t="shared" si="891"/>
        <v>#DIV/0!</v>
      </c>
      <c r="W802" s="387"/>
      <c r="X802" s="387"/>
    </row>
    <row r="803" spans="1:24" ht="15.75" hidden="1" customHeight="1" x14ac:dyDescent="0.25">
      <c r="A803" s="410" t="s">
        <v>913</v>
      </c>
      <c r="B803" s="414" t="s">
        <v>914</v>
      </c>
      <c r="C803" s="382"/>
      <c r="D803" s="382"/>
      <c r="E803" s="382"/>
      <c r="F803" s="382"/>
      <c r="G803" s="382"/>
      <c r="H803" s="382">
        <f t="shared" si="895"/>
        <v>0</v>
      </c>
      <c r="I803" s="382"/>
      <c r="J803" s="382"/>
      <c r="K803" s="382"/>
      <c r="L803" s="382"/>
      <c r="M803" s="382"/>
      <c r="N803" s="382">
        <f t="shared" si="899"/>
        <v>0</v>
      </c>
      <c r="O803" s="412" t="e">
        <f t="shared" si="896"/>
        <v>#DIV/0!</v>
      </c>
      <c r="P803" s="382">
        <f t="shared" si="897"/>
        <v>0</v>
      </c>
      <c r="Q803" s="382">
        <f t="shared" si="897"/>
        <v>0</v>
      </c>
      <c r="R803" s="382">
        <f t="shared" si="897"/>
        <v>0</v>
      </c>
      <c r="S803" s="382">
        <f t="shared" si="897"/>
        <v>0</v>
      </c>
      <c r="T803" s="382">
        <f t="shared" si="897"/>
        <v>0</v>
      </c>
      <c r="U803" s="382">
        <f t="shared" si="898"/>
        <v>0</v>
      </c>
      <c r="V803" s="413" t="e">
        <f t="shared" si="891"/>
        <v>#DIV/0!</v>
      </c>
      <c r="W803" s="387"/>
      <c r="X803" s="387"/>
    </row>
    <row r="804" spans="1:24" ht="15.75" hidden="1" customHeight="1" x14ac:dyDescent="0.25">
      <c r="A804" s="410" t="s">
        <v>915</v>
      </c>
      <c r="B804" s="414" t="s">
        <v>916</v>
      </c>
      <c r="C804" s="382"/>
      <c r="D804" s="382"/>
      <c r="E804" s="382"/>
      <c r="F804" s="382"/>
      <c r="G804" s="382"/>
      <c r="H804" s="382">
        <f t="shared" si="895"/>
        <v>0</v>
      </c>
      <c r="I804" s="382"/>
      <c r="J804" s="382"/>
      <c r="K804" s="382"/>
      <c r="L804" s="382"/>
      <c r="M804" s="382"/>
      <c r="N804" s="382">
        <f t="shared" si="899"/>
        <v>0</v>
      </c>
      <c r="O804" s="412" t="e">
        <f t="shared" si="896"/>
        <v>#DIV/0!</v>
      </c>
      <c r="P804" s="382">
        <f t="shared" si="897"/>
        <v>0</v>
      </c>
      <c r="Q804" s="382">
        <f t="shared" si="897"/>
        <v>0</v>
      </c>
      <c r="R804" s="382">
        <f t="shared" si="897"/>
        <v>0</v>
      </c>
      <c r="S804" s="382">
        <f t="shared" si="897"/>
        <v>0</v>
      </c>
      <c r="T804" s="382">
        <f t="shared" si="897"/>
        <v>0</v>
      </c>
      <c r="U804" s="382">
        <f t="shared" si="898"/>
        <v>0</v>
      </c>
      <c r="V804" s="413" t="e">
        <f t="shared" si="891"/>
        <v>#DIV/0!</v>
      </c>
      <c r="W804" s="387"/>
      <c r="X804" s="387"/>
    </row>
    <row r="805" spans="1:24" ht="15.75" hidden="1" customHeight="1" x14ac:dyDescent="0.25">
      <c r="A805" s="410" t="s">
        <v>917</v>
      </c>
      <c r="B805" s="414" t="s">
        <v>918</v>
      </c>
      <c r="C805" s="382"/>
      <c r="D805" s="382"/>
      <c r="E805" s="382"/>
      <c r="F805" s="382"/>
      <c r="G805" s="382"/>
      <c r="H805" s="382">
        <f t="shared" si="895"/>
        <v>0</v>
      </c>
      <c r="I805" s="382"/>
      <c r="J805" s="382"/>
      <c r="K805" s="382"/>
      <c r="L805" s="382"/>
      <c r="M805" s="382"/>
      <c r="N805" s="382">
        <f t="shared" si="899"/>
        <v>0</v>
      </c>
      <c r="O805" s="412" t="e">
        <f t="shared" si="896"/>
        <v>#DIV/0!</v>
      </c>
      <c r="P805" s="382">
        <f t="shared" si="897"/>
        <v>0</v>
      </c>
      <c r="Q805" s="382">
        <f t="shared" si="897"/>
        <v>0</v>
      </c>
      <c r="R805" s="382">
        <f t="shared" si="897"/>
        <v>0</v>
      </c>
      <c r="S805" s="382">
        <f t="shared" si="897"/>
        <v>0</v>
      </c>
      <c r="T805" s="382">
        <f t="shared" si="897"/>
        <v>0</v>
      </c>
      <c r="U805" s="382">
        <f t="shared" si="898"/>
        <v>0</v>
      </c>
      <c r="V805" s="413" t="e">
        <f t="shared" si="891"/>
        <v>#DIV/0!</v>
      </c>
      <c r="W805" s="387"/>
      <c r="X805" s="387"/>
    </row>
    <row r="806" spans="1:24" ht="31.5" hidden="1" customHeight="1" x14ac:dyDescent="0.25">
      <c r="A806" s="410" t="s">
        <v>673</v>
      </c>
      <c r="B806" s="414" t="s">
        <v>674</v>
      </c>
      <c r="C806" s="382"/>
      <c r="D806" s="382"/>
      <c r="E806" s="382"/>
      <c r="F806" s="382"/>
      <c r="G806" s="382"/>
      <c r="H806" s="382">
        <f t="shared" si="895"/>
        <v>0</v>
      </c>
      <c r="I806" s="382"/>
      <c r="J806" s="382"/>
      <c r="K806" s="382"/>
      <c r="L806" s="382"/>
      <c r="M806" s="382"/>
      <c r="N806" s="382">
        <f t="shared" si="899"/>
        <v>0</v>
      </c>
      <c r="O806" s="412" t="e">
        <f t="shared" si="896"/>
        <v>#DIV/0!</v>
      </c>
      <c r="P806" s="382">
        <f t="shared" si="897"/>
        <v>0</v>
      </c>
      <c r="Q806" s="382">
        <f t="shared" si="897"/>
        <v>0</v>
      </c>
      <c r="R806" s="382">
        <f t="shared" si="897"/>
        <v>0</v>
      </c>
      <c r="S806" s="382">
        <f t="shared" si="897"/>
        <v>0</v>
      </c>
      <c r="T806" s="382">
        <f t="shared" si="897"/>
        <v>0</v>
      </c>
      <c r="U806" s="382">
        <f t="shared" si="898"/>
        <v>0</v>
      </c>
      <c r="V806" s="413" t="e">
        <f t="shared" si="891"/>
        <v>#DIV/0!</v>
      </c>
      <c r="W806" s="387"/>
      <c r="X806" s="387"/>
    </row>
    <row r="807" spans="1:24" ht="15.75" hidden="1" customHeight="1" x14ac:dyDescent="0.25">
      <c r="A807" s="410"/>
      <c r="B807" s="414"/>
      <c r="C807" s="382"/>
      <c r="D807" s="382"/>
      <c r="E807" s="382"/>
      <c r="F807" s="382"/>
      <c r="G807" s="382"/>
      <c r="H807" s="382"/>
      <c r="I807" s="382"/>
      <c r="J807" s="382"/>
      <c r="K807" s="382"/>
      <c r="L807" s="382"/>
      <c r="M807" s="382"/>
      <c r="N807" s="382"/>
      <c r="O807" s="382"/>
      <c r="P807" s="382"/>
      <c r="Q807" s="382"/>
      <c r="R807" s="382"/>
      <c r="S807" s="382"/>
      <c r="T807" s="382"/>
      <c r="U807" s="382"/>
      <c r="V807" s="383"/>
      <c r="W807" s="387"/>
      <c r="X807" s="387"/>
    </row>
    <row r="808" spans="1:24" x14ac:dyDescent="0.25">
      <c r="A808" s="388" t="s">
        <v>272</v>
      </c>
      <c r="B808" s="389" t="s">
        <v>273</v>
      </c>
      <c r="C808" s="390" t="e">
        <f>+C810+C827+C835+C843+C895+C942+C951+C962+C970+C992+C1000+C1024+C1032+C1042+C1051+C1077</f>
        <v>#REF!</v>
      </c>
      <c r="D808" s="390">
        <f t="shared" ref="D808:H808" si="900">+D810+D827+D835+D843+D895+D942+D951+D962+D970+D992+D1000+D1024+D1032+D1042+D1051+D1077</f>
        <v>0</v>
      </c>
      <c r="E808" s="390" t="e">
        <f t="shared" si="900"/>
        <v>#REF!</v>
      </c>
      <c r="F808" s="390">
        <f t="shared" si="900"/>
        <v>0</v>
      </c>
      <c r="G808" s="390">
        <f t="shared" si="900"/>
        <v>0</v>
      </c>
      <c r="H808" s="390" t="e">
        <f t="shared" si="900"/>
        <v>#REF!</v>
      </c>
      <c r="I808" s="390" t="e">
        <f>+I810+I827+I835+I843+I895+I942+I951+I962+I970+I992+I1000+I1024+I1032+I1042+I1051+I1077</f>
        <v>#REF!</v>
      </c>
      <c r="J808" s="390">
        <f t="shared" ref="J808:N808" si="901">+J810+J827+J835+J843+J895+J942+J951+J962+J970+J992+J1000+J1024+J1032+J1042+J1051+J1077</f>
        <v>0</v>
      </c>
      <c r="K808" s="390" t="e">
        <f t="shared" si="901"/>
        <v>#REF!</v>
      </c>
      <c r="L808" s="390">
        <f t="shared" si="901"/>
        <v>0</v>
      </c>
      <c r="M808" s="390">
        <f t="shared" si="901"/>
        <v>0</v>
      </c>
      <c r="N808" s="390" t="e">
        <f t="shared" si="901"/>
        <v>#REF!</v>
      </c>
      <c r="O808" s="593" t="e">
        <f>+N808/H808*100</f>
        <v>#REF!</v>
      </c>
      <c r="P808" s="390" t="e">
        <f>+P810+P827+P835+P843+P895+P942+P951+P962+P970+P992+P1000+P1024+P1032+P1042+P1051+P1077</f>
        <v>#REF!</v>
      </c>
      <c r="Q808" s="390">
        <f t="shared" ref="Q808:U808" si="902">+Q810+Q827+Q835+Q843+Q895+Q942+Q951+Q962+Q970+Q992+Q1000+Q1024+Q1032+Q1042+Q1051+Q1077</f>
        <v>0</v>
      </c>
      <c r="R808" s="390" t="e">
        <f t="shared" si="902"/>
        <v>#REF!</v>
      </c>
      <c r="S808" s="390">
        <f t="shared" si="902"/>
        <v>0</v>
      </c>
      <c r="T808" s="390">
        <f t="shared" si="902"/>
        <v>0</v>
      </c>
      <c r="U808" s="390" t="e">
        <f t="shared" si="902"/>
        <v>#REF!</v>
      </c>
      <c r="V808" s="439" t="e">
        <f>+U808/H808*100</f>
        <v>#REF!</v>
      </c>
      <c r="W808" s="387"/>
      <c r="X808" s="387"/>
    </row>
    <row r="809" spans="1:24" s="395" customFormat="1" hidden="1" x14ac:dyDescent="0.25">
      <c r="A809" s="376"/>
      <c r="B809" s="384"/>
      <c r="C809" s="381"/>
      <c r="D809" s="381"/>
      <c r="E809" s="381"/>
      <c r="F809" s="381"/>
      <c r="G809" s="381"/>
      <c r="H809" s="381"/>
      <c r="I809" s="381"/>
      <c r="J809" s="381"/>
      <c r="K809" s="381"/>
      <c r="L809" s="381"/>
      <c r="M809" s="381"/>
      <c r="N809" s="381"/>
      <c r="O809" s="393"/>
      <c r="P809" s="381"/>
      <c r="Q809" s="381"/>
      <c r="R809" s="381"/>
      <c r="S809" s="381"/>
      <c r="T809" s="381"/>
      <c r="U809" s="381"/>
      <c r="V809" s="394"/>
      <c r="W809" s="387"/>
      <c r="X809" s="387"/>
    </row>
    <row r="810" spans="1:24" hidden="1" x14ac:dyDescent="0.25">
      <c r="A810" s="396" t="s">
        <v>919</v>
      </c>
      <c r="B810" s="397" t="s">
        <v>920</v>
      </c>
      <c r="C810" s="398">
        <f>+C812+C818</f>
        <v>0</v>
      </c>
      <c r="D810" s="398">
        <f t="shared" ref="D810:H810" si="903">+D812+D818</f>
        <v>0</v>
      </c>
      <c r="E810" s="398">
        <f t="shared" si="903"/>
        <v>0</v>
      </c>
      <c r="F810" s="398">
        <f t="shared" si="903"/>
        <v>0</v>
      </c>
      <c r="G810" s="398">
        <f t="shared" si="903"/>
        <v>0</v>
      </c>
      <c r="H810" s="398">
        <f t="shared" si="903"/>
        <v>0</v>
      </c>
      <c r="I810" s="398">
        <f>+I812+I818</f>
        <v>0</v>
      </c>
      <c r="J810" s="398">
        <f t="shared" ref="J810:N810" si="904">+J812+J818</f>
        <v>0</v>
      </c>
      <c r="K810" s="398">
        <f t="shared" si="904"/>
        <v>0</v>
      </c>
      <c r="L810" s="398">
        <f t="shared" si="904"/>
        <v>0</v>
      </c>
      <c r="M810" s="398">
        <f t="shared" si="904"/>
        <v>0</v>
      </c>
      <c r="N810" s="398">
        <f t="shared" si="904"/>
        <v>0</v>
      </c>
      <c r="O810" s="429" t="e">
        <f>+N810/H810*100</f>
        <v>#DIV/0!</v>
      </c>
      <c r="P810" s="398">
        <f>+P812+P818</f>
        <v>0</v>
      </c>
      <c r="Q810" s="398">
        <f t="shared" ref="Q810:U810" si="905">+Q812+Q818</f>
        <v>0</v>
      </c>
      <c r="R810" s="398">
        <f t="shared" si="905"/>
        <v>0</v>
      </c>
      <c r="S810" s="398">
        <f t="shared" si="905"/>
        <v>0</v>
      </c>
      <c r="T810" s="398">
        <f t="shared" si="905"/>
        <v>0</v>
      </c>
      <c r="U810" s="398">
        <f t="shared" si="905"/>
        <v>0</v>
      </c>
      <c r="V810" s="430" t="e">
        <f>+U810/H810*100</f>
        <v>#DIV/0!</v>
      </c>
      <c r="W810" s="387"/>
      <c r="X810" s="387"/>
    </row>
    <row r="811" spans="1:24" s="395" customFormat="1" hidden="1" x14ac:dyDescent="0.25">
      <c r="A811" s="376"/>
      <c r="B811" s="384"/>
      <c r="C811" s="381"/>
      <c r="D811" s="381"/>
      <c r="E811" s="381"/>
      <c r="F811" s="381"/>
      <c r="G811" s="381"/>
      <c r="H811" s="381"/>
      <c r="I811" s="381"/>
      <c r="J811" s="381"/>
      <c r="K811" s="381"/>
      <c r="L811" s="381"/>
      <c r="M811" s="381"/>
      <c r="N811" s="381"/>
      <c r="O811" s="393"/>
      <c r="P811" s="381"/>
      <c r="Q811" s="381"/>
      <c r="R811" s="381"/>
      <c r="S811" s="381"/>
      <c r="T811" s="381"/>
      <c r="U811" s="381"/>
      <c r="V811" s="394"/>
      <c r="W811" s="387"/>
      <c r="X811" s="387"/>
    </row>
    <row r="812" spans="1:24" hidden="1" x14ac:dyDescent="0.25">
      <c r="A812" s="419" t="s">
        <v>921</v>
      </c>
      <c r="B812" s="420" t="s">
        <v>304</v>
      </c>
      <c r="C812" s="421">
        <f t="shared" ref="C812" si="906">+C814</f>
        <v>0</v>
      </c>
      <c r="D812" s="421">
        <f>+D814</f>
        <v>0</v>
      </c>
      <c r="E812" s="421">
        <f t="shared" ref="E812:I812" si="907">+E814</f>
        <v>0</v>
      </c>
      <c r="F812" s="421">
        <f t="shared" si="907"/>
        <v>0</v>
      </c>
      <c r="G812" s="421">
        <f t="shared" si="907"/>
        <v>0</v>
      </c>
      <c r="H812" s="421">
        <f t="shared" si="907"/>
        <v>0</v>
      </c>
      <c r="I812" s="421">
        <f t="shared" si="907"/>
        <v>0</v>
      </c>
      <c r="J812" s="421">
        <f>+J814</f>
        <v>0</v>
      </c>
      <c r="K812" s="421">
        <f t="shared" ref="K812:N812" si="908">+K814</f>
        <v>0</v>
      </c>
      <c r="L812" s="421">
        <f t="shared" si="908"/>
        <v>0</v>
      </c>
      <c r="M812" s="421">
        <f t="shared" si="908"/>
        <v>0</v>
      </c>
      <c r="N812" s="421">
        <f t="shared" si="908"/>
        <v>0</v>
      </c>
      <c r="O812" s="422" t="e">
        <f>+N812/H812*100</f>
        <v>#DIV/0!</v>
      </c>
      <c r="P812" s="421">
        <f t="shared" ref="P812" si="909">+P814</f>
        <v>0</v>
      </c>
      <c r="Q812" s="421">
        <f>+Q814</f>
        <v>0</v>
      </c>
      <c r="R812" s="421">
        <f t="shared" ref="R812:U812" si="910">+R814</f>
        <v>0</v>
      </c>
      <c r="S812" s="421">
        <f t="shared" si="910"/>
        <v>0</v>
      </c>
      <c r="T812" s="421">
        <f t="shared" si="910"/>
        <v>0</v>
      </c>
      <c r="U812" s="421">
        <f t="shared" si="910"/>
        <v>0</v>
      </c>
      <c r="V812" s="423" t="e">
        <f t="shared" ref="V812" si="911">+U812/H812*100</f>
        <v>#DIV/0!</v>
      </c>
      <c r="W812" s="387"/>
      <c r="X812" s="387"/>
    </row>
    <row r="813" spans="1:24" s="395" customFormat="1" hidden="1" x14ac:dyDescent="0.25">
      <c r="A813" s="426"/>
      <c r="B813" s="427"/>
      <c r="C813" s="393"/>
      <c r="D813" s="393"/>
      <c r="E813" s="393"/>
      <c r="F813" s="393"/>
      <c r="G813" s="393"/>
      <c r="H813" s="393"/>
      <c r="I813" s="393"/>
      <c r="J813" s="393"/>
      <c r="K813" s="393"/>
      <c r="L813" s="393"/>
      <c r="M813" s="393"/>
      <c r="N813" s="393"/>
      <c r="O813" s="393"/>
      <c r="P813" s="393"/>
      <c r="Q813" s="393"/>
      <c r="R813" s="393"/>
      <c r="S813" s="393"/>
      <c r="T813" s="393"/>
      <c r="U813" s="393"/>
      <c r="V813" s="394"/>
      <c r="W813" s="387"/>
      <c r="X813" s="387"/>
    </row>
    <row r="814" spans="1:24" hidden="1" x14ac:dyDescent="0.25">
      <c r="A814" s="401" t="s">
        <v>922</v>
      </c>
      <c r="B814" s="402" t="s">
        <v>287</v>
      </c>
      <c r="C814" s="403">
        <f t="shared" ref="C814:C815" si="912">+C815</f>
        <v>0</v>
      </c>
      <c r="D814" s="403">
        <f>+D815</f>
        <v>0</v>
      </c>
      <c r="E814" s="403">
        <f t="shared" ref="E814:N815" si="913">+E815</f>
        <v>0</v>
      </c>
      <c r="F814" s="403">
        <f t="shared" si="913"/>
        <v>0</v>
      </c>
      <c r="G814" s="403">
        <f t="shared" si="913"/>
        <v>0</v>
      </c>
      <c r="H814" s="403">
        <f t="shared" si="913"/>
        <v>0</v>
      </c>
      <c r="I814" s="403">
        <f t="shared" si="913"/>
        <v>0</v>
      </c>
      <c r="J814" s="403">
        <f>+J815</f>
        <v>0</v>
      </c>
      <c r="K814" s="403">
        <f t="shared" si="913"/>
        <v>0</v>
      </c>
      <c r="L814" s="403">
        <f t="shared" si="913"/>
        <v>0</v>
      </c>
      <c r="M814" s="403">
        <f t="shared" si="913"/>
        <v>0</v>
      </c>
      <c r="N814" s="403">
        <f t="shared" si="913"/>
        <v>0</v>
      </c>
      <c r="O814" s="412" t="e">
        <f>+N814/H814*100</f>
        <v>#DIV/0!</v>
      </c>
      <c r="P814" s="403">
        <f t="shared" ref="P814:P815" si="914">+P815</f>
        <v>0</v>
      </c>
      <c r="Q814" s="403">
        <f>+Q815</f>
        <v>0</v>
      </c>
      <c r="R814" s="403">
        <f t="shared" ref="R814:U815" si="915">+R815</f>
        <v>0</v>
      </c>
      <c r="S814" s="403">
        <f t="shared" si="915"/>
        <v>0</v>
      </c>
      <c r="T814" s="403">
        <f t="shared" si="915"/>
        <v>0</v>
      </c>
      <c r="U814" s="403">
        <f t="shared" si="915"/>
        <v>0</v>
      </c>
      <c r="V814" s="386" t="e">
        <f t="shared" ref="V814:V815" si="916">+U814/H814*100</f>
        <v>#DIV/0!</v>
      </c>
      <c r="W814" s="387"/>
      <c r="X814" s="387"/>
    </row>
    <row r="815" spans="1:24" ht="31.5" hidden="1" x14ac:dyDescent="0.25">
      <c r="A815" s="410" t="s">
        <v>10</v>
      </c>
      <c r="B815" s="411" t="s">
        <v>11</v>
      </c>
      <c r="C815" s="382">
        <f t="shared" si="912"/>
        <v>0</v>
      </c>
      <c r="D815" s="382">
        <f>+D816</f>
        <v>0</v>
      </c>
      <c r="E815" s="382">
        <f t="shared" si="913"/>
        <v>0</v>
      </c>
      <c r="F815" s="382">
        <f t="shared" si="913"/>
        <v>0</v>
      </c>
      <c r="G815" s="382">
        <f t="shared" si="913"/>
        <v>0</v>
      </c>
      <c r="H815" s="382">
        <f t="shared" si="913"/>
        <v>0</v>
      </c>
      <c r="I815" s="382">
        <f t="shared" si="913"/>
        <v>0</v>
      </c>
      <c r="J815" s="382">
        <f>+J816</f>
        <v>0</v>
      </c>
      <c r="K815" s="382">
        <f t="shared" si="913"/>
        <v>0</v>
      </c>
      <c r="L815" s="382">
        <f t="shared" si="913"/>
        <v>0</v>
      </c>
      <c r="M815" s="382">
        <f t="shared" si="913"/>
        <v>0</v>
      </c>
      <c r="N815" s="382">
        <f t="shared" si="913"/>
        <v>0</v>
      </c>
      <c r="O815" s="417" t="e">
        <f>+N815/H815*100</f>
        <v>#DIV/0!</v>
      </c>
      <c r="P815" s="382">
        <f t="shared" si="914"/>
        <v>0</v>
      </c>
      <c r="Q815" s="382">
        <f>+Q816</f>
        <v>0</v>
      </c>
      <c r="R815" s="382">
        <f t="shared" si="915"/>
        <v>0</v>
      </c>
      <c r="S815" s="382">
        <f t="shared" si="915"/>
        <v>0</v>
      </c>
      <c r="T815" s="382">
        <f t="shared" si="915"/>
        <v>0</v>
      </c>
      <c r="U815" s="382">
        <f t="shared" si="915"/>
        <v>0</v>
      </c>
      <c r="V815" s="413" t="e">
        <f t="shared" si="916"/>
        <v>#DIV/0!</v>
      </c>
      <c r="W815" s="387"/>
      <c r="X815" s="387"/>
    </row>
    <row r="816" spans="1:24" ht="31.5" hidden="1" x14ac:dyDescent="0.25">
      <c r="A816" s="410" t="s">
        <v>420</v>
      </c>
      <c r="B816" s="414" t="s">
        <v>421</v>
      </c>
      <c r="C816" s="382"/>
      <c r="D816" s="382"/>
      <c r="E816" s="382"/>
      <c r="F816" s="382"/>
      <c r="G816" s="382"/>
      <c r="H816" s="382">
        <f>SUM(C816:G816)</f>
        <v>0</v>
      </c>
      <c r="I816" s="382"/>
      <c r="J816" s="382"/>
      <c r="K816" s="382"/>
      <c r="L816" s="382"/>
      <c r="M816" s="382"/>
      <c r="N816" s="382">
        <f>SUM(I816:M816)</f>
        <v>0</v>
      </c>
      <c r="O816" s="412" t="e">
        <f>+N816/H816*100</f>
        <v>#DIV/0!</v>
      </c>
      <c r="P816" s="382">
        <f>+C816-I816</f>
        <v>0</v>
      </c>
      <c r="Q816" s="382">
        <f>+D816-J816</f>
        <v>0</v>
      </c>
      <c r="R816" s="382">
        <f>+E816-K816</f>
        <v>0</v>
      </c>
      <c r="S816" s="382">
        <f t="shared" ref="S816:T816" si="917">+F816-L816</f>
        <v>0</v>
      </c>
      <c r="T816" s="382">
        <f t="shared" si="917"/>
        <v>0</v>
      </c>
      <c r="U816" s="382">
        <f t="shared" ref="U816" si="918">SUM(P816:T816)</f>
        <v>0</v>
      </c>
      <c r="V816" s="413" t="e">
        <f>+U816/H816*100</f>
        <v>#DIV/0!</v>
      </c>
      <c r="W816" s="387"/>
      <c r="X816" s="387"/>
    </row>
    <row r="817" spans="1:24" hidden="1" x14ac:dyDescent="0.25">
      <c r="A817" s="410"/>
      <c r="B817" s="414"/>
      <c r="C817" s="382"/>
      <c r="D817" s="382"/>
      <c r="E817" s="382"/>
      <c r="F817" s="382"/>
      <c r="G817" s="382"/>
      <c r="H817" s="382"/>
      <c r="I817" s="382"/>
      <c r="J817" s="382"/>
      <c r="K817" s="382"/>
      <c r="L817" s="382"/>
      <c r="M817" s="382"/>
      <c r="N817" s="382"/>
      <c r="O817" s="382"/>
      <c r="P817" s="382"/>
      <c r="Q817" s="382"/>
      <c r="R817" s="382"/>
      <c r="S817" s="382"/>
      <c r="T817" s="382"/>
      <c r="U817" s="382"/>
      <c r="V817" s="383"/>
      <c r="W817" s="387"/>
      <c r="X817" s="387"/>
    </row>
    <row r="818" spans="1:24" hidden="1" x14ac:dyDescent="0.25">
      <c r="A818" s="419" t="s">
        <v>923</v>
      </c>
      <c r="B818" s="420" t="s">
        <v>528</v>
      </c>
      <c r="C818" s="421">
        <f>+C820</f>
        <v>0</v>
      </c>
      <c r="D818" s="421">
        <f t="shared" ref="D818:H818" si="919">+D820</f>
        <v>0</v>
      </c>
      <c r="E818" s="421">
        <f t="shared" si="919"/>
        <v>0</v>
      </c>
      <c r="F818" s="421">
        <f t="shared" si="919"/>
        <v>0</v>
      </c>
      <c r="G818" s="421">
        <f t="shared" si="919"/>
        <v>0</v>
      </c>
      <c r="H818" s="421">
        <f t="shared" si="919"/>
        <v>0</v>
      </c>
      <c r="I818" s="421">
        <f>+I820</f>
        <v>0</v>
      </c>
      <c r="J818" s="421">
        <f t="shared" ref="J818:N818" si="920">+J820</f>
        <v>0</v>
      </c>
      <c r="K818" s="421">
        <f t="shared" si="920"/>
        <v>0</v>
      </c>
      <c r="L818" s="421">
        <f t="shared" si="920"/>
        <v>0</v>
      </c>
      <c r="M818" s="421">
        <f t="shared" si="920"/>
        <v>0</v>
      </c>
      <c r="N818" s="421">
        <f t="shared" si="920"/>
        <v>0</v>
      </c>
      <c r="O818" s="422" t="e">
        <f>+N818/H818*100</f>
        <v>#DIV/0!</v>
      </c>
      <c r="P818" s="421">
        <f>+P820</f>
        <v>0</v>
      </c>
      <c r="Q818" s="421">
        <f t="shared" ref="Q818:U818" si="921">+Q820</f>
        <v>0</v>
      </c>
      <c r="R818" s="421">
        <f t="shared" si="921"/>
        <v>0</v>
      </c>
      <c r="S818" s="421">
        <f t="shared" si="921"/>
        <v>0</v>
      </c>
      <c r="T818" s="421">
        <f t="shared" si="921"/>
        <v>0</v>
      </c>
      <c r="U818" s="421">
        <f t="shared" si="921"/>
        <v>0</v>
      </c>
      <c r="V818" s="423" t="e">
        <f t="shared" ref="V818" si="922">+U818/H818*100</f>
        <v>#DIV/0!</v>
      </c>
      <c r="W818" s="387"/>
      <c r="X818" s="387"/>
    </row>
    <row r="819" spans="1:24" s="395" customFormat="1" hidden="1" x14ac:dyDescent="0.25">
      <c r="A819" s="426"/>
      <c r="B819" s="427"/>
      <c r="C819" s="393"/>
      <c r="D819" s="393"/>
      <c r="E819" s="393"/>
      <c r="F819" s="393"/>
      <c r="G819" s="393"/>
      <c r="H819" s="393"/>
      <c r="I819" s="393"/>
      <c r="J819" s="393"/>
      <c r="K819" s="393"/>
      <c r="L819" s="393"/>
      <c r="M819" s="393"/>
      <c r="N819" s="393"/>
      <c r="O819" s="393"/>
      <c r="P819" s="393"/>
      <c r="Q819" s="393"/>
      <c r="R819" s="393"/>
      <c r="S819" s="393"/>
      <c r="T819" s="393"/>
      <c r="U819" s="393"/>
      <c r="V819" s="394"/>
      <c r="W819" s="387"/>
      <c r="X819" s="387"/>
    </row>
    <row r="820" spans="1:24" hidden="1" x14ac:dyDescent="0.25">
      <c r="A820" s="401" t="s">
        <v>924</v>
      </c>
      <c r="B820" s="402" t="s">
        <v>925</v>
      </c>
      <c r="C820" s="403">
        <f>+C821</f>
        <v>0</v>
      </c>
      <c r="D820" s="403">
        <f t="shared" ref="D820:N820" si="923">+D821</f>
        <v>0</v>
      </c>
      <c r="E820" s="403">
        <f t="shared" si="923"/>
        <v>0</v>
      </c>
      <c r="F820" s="403">
        <f t="shared" si="923"/>
        <v>0</v>
      </c>
      <c r="G820" s="403">
        <f t="shared" si="923"/>
        <v>0</v>
      </c>
      <c r="H820" s="403">
        <f t="shared" si="923"/>
        <v>0</v>
      </c>
      <c r="I820" s="403">
        <f>+I821</f>
        <v>0</v>
      </c>
      <c r="J820" s="403">
        <f t="shared" si="923"/>
        <v>0</v>
      </c>
      <c r="K820" s="403">
        <f t="shared" si="923"/>
        <v>0</v>
      </c>
      <c r="L820" s="403">
        <f t="shared" si="923"/>
        <v>0</v>
      </c>
      <c r="M820" s="403">
        <f t="shared" si="923"/>
        <v>0</v>
      </c>
      <c r="N820" s="403">
        <f t="shared" si="923"/>
        <v>0</v>
      </c>
      <c r="O820" s="412" t="e">
        <f>+N820/H820*100</f>
        <v>#DIV/0!</v>
      </c>
      <c r="P820" s="403">
        <f>+P821</f>
        <v>0</v>
      </c>
      <c r="Q820" s="403">
        <f t="shared" ref="Q820:U820" si="924">+Q821</f>
        <v>0</v>
      </c>
      <c r="R820" s="403">
        <f t="shared" si="924"/>
        <v>0</v>
      </c>
      <c r="S820" s="403">
        <f t="shared" si="924"/>
        <v>0</v>
      </c>
      <c r="T820" s="403">
        <f t="shared" si="924"/>
        <v>0</v>
      </c>
      <c r="U820" s="403">
        <f t="shared" si="924"/>
        <v>0</v>
      </c>
      <c r="V820" s="386" t="e">
        <f t="shared" ref="V820:V825" si="925">+U820/H820*100</f>
        <v>#DIV/0!</v>
      </c>
      <c r="W820" s="387"/>
      <c r="X820" s="387"/>
    </row>
    <row r="821" spans="1:24" ht="31.5" hidden="1" x14ac:dyDescent="0.25">
      <c r="A821" s="410" t="s">
        <v>10</v>
      </c>
      <c r="B821" s="411" t="s">
        <v>11</v>
      </c>
      <c r="C821" s="382">
        <f>SUM(C822:C825)</f>
        <v>0</v>
      </c>
      <c r="D821" s="382">
        <f t="shared" ref="D821:H821" si="926">SUM(D822:D825)</f>
        <v>0</v>
      </c>
      <c r="E821" s="382">
        <f t="shared" si="926"/>
        <v>0</v>
      </c>
      <c r="F821" s="382">
        <f t="shared" si="926"/>
        <v>0</v>
      </c>
      <c r="G821" s="382">
        <f t="shared" si="926"/>
        <v>0</v>
      </c>
      <c r="H821" s="382">
        <f t="shared" si="926"/>
        <v>0</v>
      </c>
      <c r="I821" s="382">
        <f>SUM(I822:I825)</f>
        <v>0</v>
      </c>
      <c r="J821" s="382">
        <f t="shared" ref="J821:N821" si="927">SUM(J822:J825)</f>
        <v>0</v>
      </c>
      <c r="K821" s="382">
        <f t="shared" si="927"/>
        <v>0</v>
      </c>
      <c r="L821" s="382">
        <f t="shared" si="927"/>
        <v>0</v>
      </c>
      <c r="M821" s="382">
        <f t="shared" si="927"/>
        <v>0</v>
      </c>
      <c r="N821" s="382">
        <f t="shared" si="927"/>
        <v>0</v>
      </c>
      <c r="O821" s="417" t="e">
        <f>+N821/H821*100</f>
        <v>#DIV/0!</v>
      </c>
      <c r="P821" s="382">
        <f>SUM(P822:P825)</f>
        <v>0</v>
      </c>
      <c r="Q821" s="382">
        <f t="shared" ref="Q821:U821" si="928">SUM(Q822:Q825)</f>
        <v>0</v>
      </c>
      <c r="R821" s="382">
        <f t="shared" si="928"/>
        <v>0</v>
      </c>
      <c r="S821" s="382">
        <f t="shared" si="928"/>
        <v>0</v>
      </c>
      <c r="T821" s="382">
        <f t="shared" si="928"/>
        <v>0</v>
      </c>
      <c r="U821" s="382">
        <f t="shared" si="928"/>
        <v>0</v>
      </c>
      <c r="V821" s="413" t="e">
        <f t="shared" si="925"/>
        <v>#DIV/0!</v>
      </c>
      <c r="W821" s="387"/>
      <c r="X821" s="387"/>
    </row>
    <row r="822" spans="1:24" hidden="1" x14ac:dyDescent="0.25">
      <c r="A822" s="410" t="s">
        <v>716</v>
      </c>
      <c r="B822" s="415" t="s">
        <v>717</v>
      </c>
      <c r="C822" s="382"/>
      <c r="D822" s="382"/>
      <c r="E822" s="382"/>
      <c r="F822" s="382"/>
      <c r="G822" s="382"/>
      <c r="H822" s="382">
        <f>SUM(C822:G822)</f>
        <v>0</v>
      </c>
      <c r="I822" s="382"/>
      <c r="J822" s="382"/>
      <c r="K822" s="382"/>
      <c r="L822" s="382"/>
      <c r="M822" s="382"/>
      <c r="N822" s="382">
        <f t="shared" ref="N822:N825" si="929">SUM(I822:M822)</f>
        <v>0</v>
      </c>
      <c r="O822" s="412" t="e">
        <f t="shared" ref="O822:O825" si="930">+N822/H822*100</f>
        <v>#DIV/0!</v>
      </c>
      <c r="P822" s="382">
        <f t="shared" ref="P822:T825" si="931">+C822-I822</f>
        <v>0</v>
      </c>
      <c r="Q822" s="382">
        <f t="shared" si="931"/>
        <v>0</v>
      </c>
      <c r="R822" s="382">
        <f t="shared" si="931"/>
        <v>0</v>
      </c>
      <c r="S822" s="382">
        <f t="shared" si="931"/>
        <v>0</v>
      </c>
      <c r="T822" s="382">
        <f t="shared" si="931"/>
        <v>0</v>
      </c>
      <c r="U822" s="382">
        <f t="shared" ref="U822:U825" si="932">SUM(P822:T822)</f>
        <v>0</v>
      </c>
      <c r="V822" s="413" t="e">
        <f t="shared" si="925"/>
        <v>#DIV/0!</v>
      </c>
      <c r="W822" s="387"/>
      <c r="X822" s="387"/>
    </row>
    <row r="823" spans="1:24" ht="31.5" hidden="1" x14ac:dyDescent="0.25">
      <c r="A823" s="410" t="s">
        <v>420</v>
      </c>
      <c r="B823" s="414" t="s">
        <v>421</v>
      </c>
      <c r="C823" s="382"/>
      <c r="D823" s="382"/>
      <c r="E823" s="382"/>
      <c r="F823" s="382"/>
      <c r="G823" s="382"/>
      <c r="H823" s="382">
        <f>SUM(C823:G823)</f>
        <v>0</v>
      </c>
      <c r="I823" s="382"/>
      <c r="J823" s="382"/>
      <c r="K823" s="382"/>
      <c r="L823" s="382"/>
      <c r="M823" s="382"/>
      <c r="N823" s="382">
        <f t="shared" si="929"/>
        <v>0</v>
      </c>
      <c r="O823" s="412" t="e">
        <f t="shared" si="930"/>
        <v>#DIV/0!</v>
      </c>
      <c r="P823" s="382">
        <f t="shared" si="931"/>
        <v>0</v>
      </c>
      <c r="Q823" s="382">
        <f t="shared" si="931"/>
        <v>0</v>
      </c>
      <c r="R823" s="382">
        <f t="shared" si="931"/>
        <v>0</v>
      </c>
      <c r="S823" s="382">
        <f t="shared" si="931"/>
        <v>0</v>
      </c>
      <c r="T823" s="382">
        <f t="shared" si="931"/>
        <v>0</v>
      </c>
      <c r="U823" s="382">
        <f t="shared" si="932"/>
        <v>0</v>
      </c>
      <c r="V823" s="413" t="e">
        <f t="shared" si="925"/>
        <v>#DIV/0!</v>
      </c>
      <c r="W823" s="387"/>
      <c r="X823" s="387"/>
    </row>
    <row r="824" spans="1:24" ht="47.25" hidden="1" x14ac:dyDescent="0.25">
      <c r="A824" s="410" t="s">
        <v>257</v>
      </c>
      <c r="B824" s="414" t="s">
        <v>101</v>
      </c>
      <c r="C824" s="382"/>
      <c r="D824" s="382"/>
      <c r="E824" s="382"/>
      <c r="F824" s="382"/>
      <c r="G824" s="382"/>
      <c r="H824" s="382">
        <f>SUM(C824:G824)</f>
        <v>0</v>
      </c>
      <c r="I824" s="382"/>
      <c r="J824" s="382"/>
      <c r="K824" s="382"/>
      <c r="L824" s="382"/>
      <c r="M824" s="382"/>
      <c r="N824" s="382">
        <f t="shared" si="929"/>
        <v>0</v>
      </c>
      <c r="O824" s="412" t="e">
        <f t="shared" si="930"/>
        <v>#DIV/0!</v>
      </c>
      <c r="P824" s="382">
        <f t="shared" si="931"/>
        <v>0</v>
      </c>
      <c r="Q824" s="382">
        <f t="shared" si="931"/>
        <v>0</v>
      </c>
      <c r="R824" s="382">
        <f t="shared" si="931"/>
        <v>0</v>
      </c>
      <c r="S824" s="382">
        <f t="shared" si="931"/>
        <v>0</v>
      </c>
      <c r="T824" s="382">
        <f t="shared" si="931"/>
        <v>0</v>
      </c>
      <c r="U824" s="382">
        <f t="shared" si="932"/>
        <v>0</v>
      </c>
      <c r="V824" s="413" t="e">
        <f t="shared" si="925"/>
        <v>#DIV/0!</v>
      </c>
      <c r="W824" s="387"/>
      <c r="X824" s="387"/>
    </row>
    <row r="825" spans="1:24" ht="31.5" hidden="1" x14ac:dyDescent="0.25">
      <c r="A825" s="410" t="s">
        <v>16</v>
      </c>
      <c r="B825" s="414" t="s">
        <v>341</v>
      </c>
      <c r="C825" s="382"/>
      <c r="D825" s="382"/>
      <c r="E825" s="382"/>
      <c r="F825" s="382"/>
      <c r="G825" s="382"/>
      <c r="H825" s="382">
        <f>SUM(C825:G825)</f>
        <v>0</v>
      </c>
      <c r="I825" s="382"/>
      <c r="J825" s="382"/>
      <c r="K825" s="382"/>
      <c r="L825" s="382"/>
      <c r="M825" s="382"/>
      <c r="N825" s="382">
        <f t="shared" si="929"/>
        <v>0</v>
      </c>
      <c r="O825" s="412" t="e">
        <f t="shared" si="930"/>
        <v>#DIV/0!</v>
      </c>
      <c r="P825" s="382">
        <f t="shared" si="931"/>
        <v>0</v>
      </c>
      <c r="Q825" s="382">
        <f t="shared" si="931"/>
        <v>0</v>
      </c>
      <c r="R825" s="382">
        <f t="shared" si="931"/>
        <v>0</v>
      </c>
      <c r="S825" s="382">
        <f t="shared" si="931"/>
        <v>0</v>
      </c>
      <c r="T825" s="382">
        <f t="shared" si="931"/>
        <v>0</v>
      </c>
      <c r="U825" s="382">
        <f t="shared" si="932"/>
        <v>0</v>
      </c>
      <c r="V825" s="413" t="e">
        <f t="shared" si="925"/>
        <v>#DIV/0!</v>
      </c>
      <c r="W825" s="387"/>
      <c r="X825" s="387"/>
    </row>
    <row r="826" spans="1:24" hidden="1" x14ac:dyDescent="0.25">
      <c r="A826" s="410"/>
      <c r="B826" s="414"/>
      <c r="C826" s="382"/>
      <c r="D826" s="382"/>
      <c r="E826" s="382"/>
      <c r="F826" s="382"/>
      <c r="G826" s="382"/>
      <c r="H826" s="382"/>
      <c r="I826" s="382"/>
      <c r="J826" s="382"/>
      <c r="K826" s="382"/>
      <c r="L826" s="382"/>
      <c r="M826" s="382"/>
      <c r="N826" s="382"/>
      <c r="O826" s="382"/>
      <c r="P826" s="382"/>
      <c r="Q826" s="382"/>
      <c r="R826" s="382"/>
      <c r="S826" s="382"/>
      <c r="T826" s="382"/>
      <c r="U826" s="382"/>
      <c r="V826" s="383"/>
      <c r="W826" s="387"/>
      <c r="X826" s="387"/>
    </row>
    <row r="827" spans="1:24" hidden="1" x14ac:dyDescent="0.25">
      <c r="A827" s="396" t="s">
        <v>926</v>
      </c>
      <c r="B827" s="397" t="s">
        <v>927</v>
      </c>
      <c r="C827" s="398">
        <f>+C829</f>
        <v>0</v>
      </c>
      <c r="D827" s="398">
        <f t="shared" ref="D827:H827" si="933">+D829</f>
        <v>0</v>
      </c>
      <c r="E827" s="398">
        <f t="shared" si="933"/>
        <v>0</v>
      </c>
      <c r="F827" s="398">
        <f t="shared" si="933"/>
        <v>0</v>
      </c>
      <c r="G827" s="398">
        <f t="shared" si="933"/>
        <v>0</v>
      </c>
      <c r="H827" s="398">
        <f t="shared" si="933"/>
        <v>0</v>
      </c>
      <c r="I827" s="398">
        <f>+I829</f>
        <v>0</v>
      </c>
      <c r="J827" s="398">
        <f t="shared" ref="J827:N827" si="934">+J829</f>
        <v>0</v>
      </c>
      <c r="K827" s="398">
        <f t="shared" si="934"/>
        <v>0</v>
      </c>
      <c r="L827" s="398">
        <f t="shared" si="934"/>
        <v>0</v>
      </c>
      <c r="M827" s="398">
        <f t="shared" si="934"/>
        <v>0</v>
      </c>
      <c r="N827" s="398">
        <f t="shared" si="934"/>
        <v>0</v>
      </c>
      <c r="O827" s="429" t="e">
        <f>+N827/H827*100</f>
        <v>#DIV/0!</v>
      </c>
      <c r="P827" s="398">
        <f>+P829</f>
        <v>0</v>
      </c>
      <c r="Q827" s="398">
        <f t="shared" ref="Q827:U827" si="935">+Q829</f>
        <v>0</v>
      </c>
      <c r="R827" s="398">
        <f t="shared" si="935"/>
        <v>0</v>
      </c>
      <c r="S827" s="398">
        <f t="shared" si="935"/>
        <v>0</v>
      </c>
      <c r="T827" s="398">
        <f t="shared" si="935"/>
        <v>0</v>
      </c>
      <c r="U827" s="398">
        <f t="shared" si="935"/>
        <v>0</v>
      </c>
      <c r="V827" s="430" t="e">
        <f>+U827/H827*100</f>
        <v>#DIV/0!</v>
      </c>
      <c r="W827" s="387"/>
      <c r="X827" s="387"/>
    </row>
    <row r="828" spans="1:24" s="395" customFormat="1" hidden="1" x14ac:dyDescent="0.25">
      <c r="A828" s="376"/>
      <c r="B828" s="384"/>
      <c r="C828" s="381"/>
      <c r="D828" s="381"/>
      <c r="E828" s="381"/>
      <c r="F828" s="381"/>
      <c r="G828" s="381"/>
      <c r="H828" s="381"/>
      <c r="I828" s="381"/>
      <c r="J828" s="381"/>
      <c r="K828" s="381"/>
      <c r="L828" s="381"/>
      <c r="M828" s="381"/>
      <c r="N828" s="381"/>
      <c r="O828" s="393"/>
      <c r="P828" s="381"/>
      <c r="Q828" s="381"/>
      <c r="R828" s="381"/>
      <c r="S828" s="381"/>
      <c r="T828" s="381"/>
      <c r="U828" s="381"/>
      <c r="V828" s="394"/>
      <c r="W828" s="387"/>
      <c r="X828" s="387"/>
    </row>
    <row r="829" spans="1:24" hidden="1" x14ac:dyDescent="0.25">
      <c r="A829" s="419" t="s">
        <v>928</v>
      </c>
      <c r="B829" s="420" t="s">
        <v>304</v>
      </c>
      <c r="C829" s="421">
        <f>+C831</f>
        <v>0</v>
      </c>
      <c r="D829" s="421">
        <f t="shared" ref="D829:H829" si="936">+D831</f>
        <v>0</v>
      </c>
      <c r="E829" s="421">
        <f t="shared" si="936"/>
        <v>0</v>
      </c>
      <c r="F829" s="421">
        <f t="shared" si="936"/>
        <v>0</v>
      </c>
      <c r="G829" s="421">
        <f t="shared" si="936"/>
        <v>0</v>
      </c>
      <c r="H829" s="421">
        <f t="shared" si="936"/>
        <v>0</v>
      </c>
      <c r="I829" s="421">
        <f>+I831</f>
        <v>0</v>
      </c>
      <c r="J829" s="421">
        <f t="shared" ref="J829:N829" si="937">+J831</f>
        <v>0</v>
      </c>
      <c r="K829" s="421">
        <f t="shared" si="937"/>
        <v>0</v>
      </c>
      <c r="L829" s="421">
        <f t="shared" si="937"/>
        <v>0</v>
      </c>
      <c r="M829" s="421">
        <f t="shared" si="937"/>
        <v>0</v>
      </c>
      <c r="N829" s="421">
        <f t="shared" si="937"/>
        <v>0</v>
      </c>
      <c r="O829" s="422" t="e">
        <f>+N829/H829*100</f>
        <v>#DIV/0!</v>
      </c>
      <c r="P829" s="421">
        <f>+P831</f>
        <v>0</v>
      </c>
      <c r="Q829" s="421">
        <f t="shared" ref="Q829:U829" si="938">+Q831</f>
        <v>0</v>
      </c>
      <c r="R829" s="421">
        <f t="shared" si="938"/>
        <v>0</v>
      </c>
      <c r="S829" s="421">
        <f t="shared" si="938"/>
        <v>0</v>
      </c>
      <c r="T829" s="421">
        <f t="shared" si="938"/>
        <v>0</v>
      </c>
      <c r="U829" s="421">
        <f t="shared" si="938"/>
        <v>0</v>
      </c>
      <c r="V829" s="423" t="e">
        <f t="shared" ref="V829" si="939">+U829/H829*100</f>
        <v>#DIV/0!</v>
      </c>
      <c r="W829" s="387"/>
      <c r="X829" s="387"/>
    </row>
    <row r="830" spans="1:24" s="395" customFormat="1" hidden="1" x14ac:dyDescent="0.25">
      <c r="A830" s="426"/>
      <c r="B830" s="427"/>
      <c r="C830" s="393"/>
      <c r="D830" s="393"/>
      <c r="E830" s="393"/>
      <c r="F830" s="393"/>
      <c r="G830" s="393"/>
      <c r="H830" s="393"/>
      <c r="I830" s="393"/>
      <c r="J830" s="393"/>
      <c r="K830" s="393"/>
      <c r="L830" s="393"/>
      <c r="M830" s="393"/>
      <c r="N830" s="393"/>
      <c r="O830" s="393"/>
      <c r="P830" s="393"/>
      <c r="Q830" s="393"/>
      <c r="R830" s="393"/>
      <c r="S830" s="393"/>
      <c r="T830" s="393"/>
      <c r="U830" s="393"/>
      <c r="V830" s="394"/>
      <c r="W830" s="387"/>
      <c r="X830" s="387"/>
    </row>
    <row r="831" spans="1:24" hidden="1" x14ac:dyDescent="0.25">
      <c r="A831" s="401" t="s">
        <v>929</v>
      </c>
      <c r="B831" s="402" t="s">
        <v>930</v>
      </c>
      <c r="C831" s="403">
        <f>+C832</f>
        <v>0</v>
      </c>
      <c r="D831" s="403">
        <f t="shared" ref="D831:N832" si="940">+D832</f>
        <v>0</v>
      </c>
      <c r="E831" s="403">
        <f t="shared" si="940"/>
        <v>0</v>
      </c>
      <c r="F831" s="403">
        <f t="shared" si="940"/>
        <v>0</v>
      </c>
      <c r="G831" s="403">
        <f t="shared" si="940"/>
        <v>0</v>
      </c>
      <c r="H831" s="403">
        <f t="shared" si="940"/>
        <v>0</v>
      </c>
      <c r="I831" s="403">
        <f>+I832</f>
        <v>0</v>
      </c>
      <c r="J831" s="403">
        <f t="shared" si="940"/>
        <v>0</v>
      </c>
      <c r="K831" s="403">
        <f t="shared" si="940"/>
        <v>0</v>
      </c>
      <c r="L831" s="403">
        <f t="shared" si="940"/>
        <v>0</v>
      </c>
      <c r="M831" s="403">
        <f t="shared" si="940"/>
        <v>0</v>
      </c>
      <c r="N831" s="403">
        <f t="shared" si="940"/>
        <v>0</v>
      </c>
      <c r="O831" s="412" t="e">
        <f>+N831/H831*100</f>
        <v>#DIV/0!</v>
      </c>
      <c r="P831" s="403">
        <f>+P832</f>
        <v>0</v>
      </c>
      <c r="Q831" s="403">
        <f t="shared" ref="Q831:U832" si="941">+Q832</f>
        <v>0</v>
      </c>
      <c r="R831" s="403">
        <f t="shared" si="941"/>
        <v>0</v>
      </c>
      <c r="S831" s="403">
        <f t="shared" si="941"/>
        <v>0</v>
      </c>
      <c r="T831" s="403">
        <f t="shared" si="941"/>
        <v>0</v>
      </c>
      <c r="U831" s="403">
        <f t="shared" si="941"/>
        <v>0</v>
      </c>
      <c r="V831" s="386" t="e">
        <f t="shared" ref="V831:V832" si="942">+U831/H831*100</f>
        <v>#DIV/0!</v>
      </c>
      <c r="W831" s="387"/>
      <c r="X831" s="387"/>
    </row>
    <row r="832" spans="1:24" ht="31.5" hidden="1" x14ac:dyDescent="0.25">
      <c r="A832" s="410" t="s">
        <v>10</v>
      </c>
      <c r="B832" s="411" t="s">
        <v>11</v>
      </c>
      <c r="C832" s="382">
        <f>+C833</f>
        <v>0</v>
      </c>
      <c r="D832" s="382">
        <f t="shared" si="940"/>
        <v>0</v>
      </c>
      <c r="E832" s="382">
        <f t="shared" si="940"/>
        <v>0</v>
      </c>
      <c r="F832" s="382">
        <f t="shared" si="940"/>
        <v>0</v>
      </c>
      <c r="G832" s="382">
        <f t="shared" si="940"/>
        <v>0</v>
      </c>
      <c r="H832" s="382">
        <f t="shared" si="940"/>
        <v>0</v>
      </c>
      <c r="I832" s="382">
        <f>+I833</f>
        <v>0</v>
      </c>
      <c r="J832" s="382">
        <f t="shared" si="940"/>
        <v>0</v>
      </c>
      <c r="K832" s="382">
        <f t="shared" si="940"/>
        <v>0</v>
      </c>
      <c r="L832" s="382">
        <f t="shared" si="940"/>
        <v>0</v>
      </c>
      <c r="M832" s="382">
        <f t="shared" si="940"/>
        <v>0</v>
      </c>
      <c r="N832" s="382">
        <f t="shared" si="940"/>
        <v>0</v>
      </c>
      <c r="O832" s="417" t="e">
        <f>+N832/H832*100</f>
        <v>#DIV/0!</v>
      </c>
      <c r="P832" s="382">
        <f>+P833</f>
        <v>0</v>
      </c>
      <c r="Q832" s="382">
        <f t="shared" si="941"/>
        <v>0</v>
      </c>
      <c r="R832" s="382">
        <f t="shared" si="941"/>
        <v>0</v>
      </c>
      <c r="S832" s="382">
        <f t="shared" si="941"/>
        <v>0</v>
      </c>
      <c r="T832" s="382">
        <f t="shared" si="941"/>
        <v>0</v>
      </c>
      <c r="U832" s="382">
        <f t="shared" si="941"/>
        <v>0</v>
      </c>
      <c r="V832" s="413" t="e">
        <f t="shared" si="942"/>
        <v>#DIV/0!</v>
      </c>
      <c r="W832" s="387"/>
      <c r="X832" s="387"/>
    </row>
    <row r="833" spans="1:24" hidden="1" x14ac:dyDescent="0.25">
      <c r="A833" s="410" t="s">
        <v>931</v>
      </c>
      <c r="B833" s="415" t="s">
        <v>932</v>
      </c>
      <c r="C833" s="382"/>
      <c r="D833" s="382"/>
      <c r="E833" s="382"/>
      <c r="F833" s="382"/>
      <c r="G833" s="382"/>
      <c r="H833" s="382">
        <f>SUM(C833:G833)</f>
        <v>0</v>
      </c>
      <c r="I833" s="382"/>
      <c r="J833" s="382"/>
      <c r="K833" s="382"/>
      <c r="L833" s="382"/>
      <c r="M833" s="382"/>
      <c r="N833" s="382">
        <f t="shared" ref="N833" si="943">SUM(I833:M833)</f>
        <v>0</v>
      </c>
      <c r="O833" s="412" t="e">
        <f>+N833/H833*100</f>
        <v>#DIV/0!</v>
      </c>
      <c r="P833" s="382">
        <f>+C833-I833</f>
        <v>0</v>
      </c>
      <c r="Q833" s="382">
        <f>+D833-J833</f>
        <v>0</v>
      </c>
      <c r="R833" s="382">
        <f>+E833-K833</f>
        <v>0</v>
      </c>
      <c r="S833" s="382">
        <f t="shared" ref="S833:T833" si="944">+F833-L833</f>
        <v>0</v>
      </c>
      <c r="T833" s="382">
        <f t="shared" si="944"/>
        <v>0</v>
      </c>
      <c r="U833" s="382">
        <f t="shared" ref="U833" si="945">SUM(P833:T833)</f>
        <v>0</v>
      </c>
      <c r="V833" s="413" t="e">
        <f>+U833/H833*100</f>
        <v>#DIV/0!</v>
      </c>
      <c r="W833" s="387"/>
      <c r="X833" s="387"/>
    </row>
    <row r="834" spans="1:24" hidden="1" x14ac:dyDescent="0.25">
      <c r="A834" s="410"/>
      <c r="B834" s="415"/>
      <c r="C834" s="382"/>
      <c r="D834" s="382"/>
      <c r="E834" s="382"/>
      <c r="F834" s="382"/>
      <c r="G834" s="382"/>
      <c r="H834" s="382"/>
      <c r="I834" s="382"/>
      <c r="J834" s="382"/>
      <c r="K834" s="382"/>
      <c r="L834" s="382"/>
      <c r="M834" s="382"/>
      <c r="N834" s="382"/>
      <c r="O834" s="382"/>
      <c r="P834" s="382"/>
      <c r="Q834" s="382"/>
      <c r="R834" s="382"/>
      <c r="S834" s="382"/>
      <c r="T834" s="382"/>
      <c r="U834" s="382"/>
      <c r="V834" s="383"/>
      <c r="W834" s="387"/>
      <c r="X834" s="387"/>
    </row>
    <row r="835" spans="1:24" hidden="1" x14ac:dyDescent="0.25">
      <c r="A835" s="396" t="s">
        <v>933</v>
      </c>
      <c r="B835" s="397" t="s">
        <v>934</v>
      </c>
      <c r="C835" s="398">
        <f>+C837</f>
        <v>0</v>
      </c>
      <c r="D835" s="398">
        <f t="shared" ref="D835:H835" si="946">+D837</f>
        <v>0</v>
      </c>
      <c r="E835" s="398">
        <f t="shared" si="946"/>
        <v>0</v>
      </c>
      <c r="F835" s="398">
        <f t="shared" si="946"/>
        <v>0</v>
      </c>
      <c r="G835" s="398">
        <f t="shared" si="946"/>
        <v>0</v>
      </c>
      <c r="H835" s="398">
        <f t="shared" si="946"/>
        <v>0</v>
      </c>
      <c r="I835" s="398">
        <f>+I837</f>
        <v>0</v>
      </c>
      <c r="J835" s="398">
        <f t="shared" ref="J835:N835" si="947">+J837</f>
        <v>0</v>
      </c>
      <c r="K835" s="398">
        <f t="shared" si="947"/>
        <v>0</v>
      </c>
      <c r="L835" s="398">
        <f t="shared" si="947"/>
        <v>0</v>
      </c>
      <c r="M835" s="398">
        <f t="shared" si="947"/>
        <v>0</v>
      </c>
      <c r="N835" s="398">
        <f t="shared" si="947"/>
        <v>0</v>
      </c>
      <c r="O835" s="429" t="e">
        <f>+N835/H835*100</f>
        <v>#DIV/0!</v>
      </c>
      <c r="P835" s="398">
        <f>+P837</f>
        <v>0</v>
      </c>
      <c r="Q835" s="398">
        <f t="shared" ref="Q835:U835" si="948">+Q837</f>
        <v>0</v>
      </c>
      <c r="R835" s="398">
        <f t="shared" si="948"/>
        <v>0</v>
      </c>
      <c r="S835" s="398">
        <f t="shared" si="948"/>
        <v>0</v>
      </c>
      <c r="T835" s="398">
        <f t="shared" si="948"/>
        <v>0</v>
      </c>
      <c r="U835" s="398">
        <f t="shared" si="948"/>
        <v>0</v>
      </c>
      <c r="V835" s="430" t="e">
        <f>+U835/H835*100</f>
        <v>#DIV/0!</v>
      </c>
      <c r="W835" s="387"/>
      <c r="X835" s="387"/>
    </row>
    <row r="836" spans="1:24" hidden="1" x14ac:dyDescent="0.25">
      <c r="A836" s="401"/>
      <c r="B836" s="402"/>
      <c r="C836" s="403"/>
      <c r="D836" s="403"/>
      <c r="E836" s="403"/>
      <c r="F836" s="403"/>
      <c r="G836" s="403"/>
      <c r="H836" s="403"/>
      <c r="I836" s="403"/>
      <c r="J836" s="403"/>
      <c r="K836" s="403"/>
      <c r="L836" s="403"/>
      <c r="M836" s="403"/>
      <c r="N836" s="403"/>
      <c r="O836" s="382"/>
      <c r="P836" s="403"/>
      <c r="Q836" s="403"/>
      <c r="R836" s="403"/>
      <c r="S836" s="403"/>
      <c r="T836" s="403"/>
      <c r="U836" s="403"/>
      <c r="V836" s="383"/>
      <c r="W836" s="387"/>
      <c r="X836" s="387"/>
    </row>
    <row r="837" spans="1:24" hidden="1" x14ac:dyDescent="0.25">
      <c r="A837" s="419" t="s">
        <v>935</v>
      </c>
      <c r="B837" s="420" t="s">
        <v>304</v>
      </c>
      <c r="C837" s="421">
        <f>+C839</f>
        <v>0</v>
      </c>
      <c r="D837" s="421">
        <f t="shared" ref="D837:H837" si="949">+D839</f>
        <v>0</v>
      </c>
      <c r="E837" s="421">
        <f t="shared" si="949"/>
        <v>0</v>
      </c>
      <c r="F837" s="421">
        <f t="shared" si="949"/>
        <v>0</v>
      </c>
      <c r="G837" s="421">
        <f t="shared" si="949"/>
        <v>0</v>
      </c>
      <c r="H837" s="421">
        <f t="shared" si="949"/>
        <v>0</v>
      </c>
      <c r="I837" s="421">
        <f>+I839</f>
        <v>0</v>
      </c>
      <c r="J837" s="421">
        <f t="shared" ref="J837:N837" si="950">+J839</f>
        <v>0</v>
      </c>
      <c r="K837" s="421">
        <f t="shared" si="950"/>
        <v>0</v>
      </c>
      <c r="L837" s="421">
        <f t="shared" si="950"/>
        <v>0</v>
      </c>
      <c r="M837" s="421">
        <f t="shared" si="950"/>
        <v>0</v>
      </c>
      <c r="N837" s="421">
        <f t="shared" si="950"/>
        <v>0</v>
      </c>
      <c r="O837" s="422" t="e">
        <f>+N837/H837*100</f>
        <v>#DIV/0!</v>
      </c>
      <c r="P837" s="421">
        <f>+P839</f>
        <v>0</v>
      </c>
      <c r="Q837" s="421">
        <f t="shared" ref="Q837:U837" si="951">+Q839</f>
        <v>0</v>
      </c>
      <c r="R837" s="421">
        <f t="shared" si="951"/>
        <v>0</v>
      </c>
      <c r="S837" s="421">
        <f t="shared" si="951"/>
        <v>0</v>
      </c>
      <c r="T837" s="421">
        <f t="shared" si="951"/>
        <v>0</v>
      </c>
      <c r="U837" s="421">
        <f t="shared" si="951"/>
        <v>0</v>
      </c>
      <c r="V837" s="423" t="e">
        <f t="shared" ref="V837" si="952">+U837/H837*100</f>
        <v>#DIV/0!</v>
      </c>
      <c r="W837" s="387"/>
      <c r="X837" s="387"/>
    </row>
    <row r="838" spans="1:24" s="395" customFormat="1" hidden="1" x14ac:dyDescent="0.25">
      <c r="A838" s="426"/>
      <c r="B838" s="427"/>
      <c r="C838" s="393"/>
      <c r="D838" s="393"/>
      <c r="E838" s="393"/>
      <c r="F838" s="393"/>
      <c r="G838" s="393"/>
      <c r="H838" s="393"/>
      <c r="I838" s="393"/>
      <c r="J838" s="393"/>
      <c r="K838" s="393"/>
      <c r="L838" s="393"/>
      <c r="M838" s="393"/>
      <c r="N838" s="393"/>
      <c r="O838" s="393"/>
      <c r="P838" s="393"/>
      <c r="Q838" s="393"/>
      <c r="R838" s="393"/>
      <c r="S838" s="393"/>
      <c r="T838" s="393"/>
      <c r="U838" s="393"/>
      <c r="V838" s="394"/>
      <c r="W838" s="387"/>
      <c r="X838" s="387"/>
    </row>
    <row r="839" spans="1:24" hidden="1" x14ac:dyDescent="0.25">
      <c r="A839" s="401" t="s">
        <v>936</v>
      </c>
      <c r="B839" s="402" t="s">
        <v>937</v>
      </c>
      <c r="C839" s="403">
        <f>+C840</f>
        <v>0</v>
      </c>
      <c r="D839" s="403">
        <f t="shared" ref="D839:N840" si="953">+D840</f>
        <v>0</v>
      </c>
      <c r="E839" s="403">
        <f t="shared" si="953"/>
        <v>0</v>
      </c>
      <c r="F839" s="403">
        <f t="shared" si="953"/>
        <v>0</v>
      </c>
      <c r="G839" s="403">
        <f t="shared" si="953"/>
        <v>0</v>
      </c>
      <c r="H839" s="403">
        <f t="shared" si="953"/>
        <v>0</v>
      </c>
      <c r="I839" s="403">
        <f>+I840</f>
        <v>0</v>
      </c>
      <c r="J839" s="403">
        <f t="shared" si="953"/>
        <v>0</v>
      </c>
      <c r="K839" s="403">
        <f t="shared" si="953"/>
        <v>0</v>
      </c>
      <c r="L839" s="403">
        <f t="shared" si="953"/>
        <v>0</v>
      </c>
      <c r="M839" s="403">
        <f t="shared" si="953"/>
        <v>0</v>
      </c>
      <c r="N839" s="403">
        <f t="shared" si="953"/>
        <v>0</v>
      </c>
      <c r="O839" s="412" t="e">
        <f>+N839/H839*100</f>
        <v>#DIV/0!</v>
      </c>
      <c r="P839" s="403">
        <f>+P840</f>
        <v>0</v>
      </c>
      <c r="Q839" s="403">
        <f t="shared" ref="Q839:U840" si="954">+Q840</f>
        <v>0</v>
      </c>
      <c r="R839" s="403">
        <f t="shared" si="954"/>
        <v>0</v>
      </c>
      <c r="S839" s="403">
        <f t="shared" si="954"/>
        <v>0</v>
      </c>
      <c r="T839" s="403">
        <f t="shared" si="954"/>
        <v>0</v>
      </c>
      <c r="U839" s="403">
        <f t="shared" si="954"/>
        <v>0</v>
      </c>
      <c r="V839" s="386" t="e">
        <f t="shared" ref="V839:V840" si="955">+U839/H839*100</f>
        <v>#DIV/0!</v>
      </c>
      <c r="W839" s="387"/>
      <c r="X839" s="387"/>
    </row>
    <row r="840" spans="1:24" ht="31.5" hidden="1" x14ac:dyDescent="0.25">
      <c r="A840" s="410" t="s">
        <v>10</v>
      </c>
      <c r="B840" s="411" t="s">
        <v>11</v>
      </c>
      <c r="C840" s="382">
        <f>+C841</f>
        <v>0</v>
      </c>
      <c r="D840" s="382">
        <f t="shared" si="953"/>
        <v>0</v>
      </c>
      <c r="E840" s="382">
        <f t="shared" si="953"/>
        <v>0</v>
      </c>
      <c r="F840" s="382">
        <f t="shared" si="953"/>
        <v>0</v>
      </c>
      <c r="G840" s="382">
        <f t="shared" si="953"/>
        <v>0</v>
      </c>
      <c r="H840" s="382">
        <f t="shared" si="953"/>
        <v>0</v>
      </c>
      <c r="I840" s="382">
        <f>+I841</f>
        <v>0</v>
      </c>
      <c r="J840" s="382">
        <f t="shared" si="953"/>
        <v>0</v>
      </c>
      <c r="K840" s="382">
        <f t="shared" si="953"/>
        <v>0</v>
      </c>
      <c r="L840" s="382">
        <f t="shared" si="953"/>
        <v>0</v>
      </c>
      <c r="M840" s="382">
        <f t="shared" si="953"/>
        <v>0</v>
      </c>
      <c r="N840" s="382">
        <f t="shared" si="953"/>
        <v>0</v>
      </c>
      <c r="O840" s="417" t="e">
        <f>+N840/H840*100</f>
        <v>#DIV/0!</v>
      </c>
      <c r="P840" s="382">
        <f>+P841</f>
        <v>0</v>
      </c>
      <c r="Q840" s="382">
        <f t="shared" si="954"/>
        <v>0</v>
      </c>
      <c r="R840" s="382">
        <f t="shared" si="954"/>
        <v>0</v>
      </c>
      <c r="S840" s="382">
        <f t="shared" si="954"/>
        <v>0</v>
      </c>
      <c r="T840" s="382">
        <f t="shared" si="954"/>
        <v>0</v>
      </c>
      <c r="U840" s="382">
        <f t="shared" si="954"/>
        <v>0</v>
      </c>
      <c r="V840" s="413" t="e">
        <f t="shared" si="955"/>
        <v>#DIV/0!</v>
      </c>
      <c r="W840" s="387"/>
      <c r="X840" s="387"/>
    </row>
    <row r="841" spans="1:24" hidden="1" x14ac:dyDescent="0.25">
      <c r="A841" s="410" t="s">
        <v>50</v>
      </c>
      <c r="B841" s="415" t="s">
        <v>97</v>
      </c>
      <c r="C841" s="382"/>
      <c r="D841" s="382"/>
      <c r="E841" s="382"/>
      <c r="F841" s="382"/>
      <c r="G841" s="382"/>
      <c r="H841" s="382">
        <f>SUM(C841:G841)</f>
        <v>0</v>
      </c>
      <c r="I841" s="382"/>
      <c r="J841" s="382"/>
      <c r="K841" s="382"/>
      <c r="L841" s="382"/>
      <c r="M841" s="382"/>
      <c r="N841" s="382">
        <f>SUM(I841:M841)</f>
        <v>0</v>
      </c>
      <c r="O841" s="412" t="e">
        <f>+N841/H841*100</f>
        <v>#DIV/0!</v>
      </c>
      <c r="P841" s="382">
        <f>+C841-I841</f>
        <v>0</v>
      </c>
      <c r="Q841" s="382">
        <f>+D841-J841</f>
        <v>0</v>
      </c>
      <c r="R841" s="382">
        <f>+E841-K841</f>
        <v>0</v>
      </c>
      <c r="S841" s="382">
        <f t="shared" ref="S841:T841" si="956">+F841-L841</f>
        <v>0</v>
      </c>
      <c r="T841" s="382">
        <f t="shared" si="956"/>
        <v>0</v>
      </c>
      <c r="U841" s="382">
        <f t="shared" ref="U841" si="957">SUM(P841:T841)</f>
        <v>0</v>
      </c>
      <c r="V841" s="413" t="e">
        <f>+U841/H841*100</f>
        <v>#DIV/0!</v>
      </c>
      <c r="W841" s="387"/>
      <c r="X841" s="387"/>
    </row>
    <row r="842" spans="1:24" x14ac:dyDescent="0.25">
      <c r="A842" s="410"/>
      <c r="B842" s="415"/>
      <c r="C842" s="382"/>
      <c r="D842" s="382"/>
      <c r="E842" s="382"/>
      <c r="F842" s="382"/>
      <c r="G842" s="382"/>
      <c r="H842" s="382"/>
      <c r="I842" s="382"/>
      <c r="J842" s="382"/>
      <c r="K842" s="382"/>
      <c r="L842" s="382"/>
      <c r="M842" s="382"/>
      <c r="N842" s="382"/>
      <c r="O842" s="382"/>
      <c r="P842" s="382"/>
      <c r="Q842" s="382"/>
      <c r="R842" s="382"/>
      <c r="S842" s="382"/>
      <c r="T842" s="382"/>
      <c r="U842" s="382"/>
      <c r="V842" s="383"/>
      <c r="W842" s="387"/>
      <c r="X842" s="387"/>
    </row>
    <row r="843" spans="1:24" x14ac:dyDescent="0.25">
      <c r="A843" s="396" t="s">
        <v>938</v>
      </c>
      <c r="B843" s="397" t="s">
        <v>8</v>
      </c>
      <c r="C843" s="398" t="e">
        <f>+C845</f>
        <v>#REF!</v>
      </c>
      <c r="D843" s="398">
        <f t="shared" ref="D843:H843" si="958">+D845</f>
        <v>0</v>
      </c>
      <c r="E843" s="398" t="e">
        <f t="shared" si="958"/>
        <v>#REF!</v>
      </c>
      <c r="F843" s="398">
        <f t="shared" si="958"/>
        <v>0</v>
      </c>
      <c r="G843" s="398">
        <f t="shared" si="958"/>
        <v>0</v>
      </c>
      <c r="H843" s="398" t="e">
        <f t="shared" si="958"/>
        <v>#REF!</v>
      </c>
      <c r="I843" s="398" t="e">
        <f>+I845</f>
        <v>#REF!</v>
      </c>
      <c r="J843" s="398">
        <f t="shared" ref="J843:N843" si="959">+J845</f>
        <v>0</v>
      </c>
      <c r="K843" s="398" t="e">
        <f t="shared" si="959"/>
        <v>#REF!</v>
      </c>
      <c r="L843" s="398">
        <f t="shared" si="959"/>
        <v>0</v>
      </c>
      <c r="M843" s="398">
        <f t="shared" si="959"/>
        <v>0</v>
      </c>
      <c r="N843" s="398" t="e">
        <f t="shared" si="959"/>
        <v>#REF!</v>
      </c>
      <c r="O843" s="429" t="e">
        <f>+N843/H843*100</f>
        <v>#REF!</v>
      </c>
      <c r="P843" s="398" t="e">
        <f>+P845</f>
        <v>#REF!</v>
      </c>
      <c r="Q843" s="398">
        <f t="shared" ref="Q843:U843" si="960">+Q845</f>
        <v>0</v>
      </c>
      <c r="R843" s="398" t="e">
        <f t="shared" si="960"/>
        <v>#REF!</v>
      </c>
      <c r="S843" s="398">
        <f t="shared" si="960"/>
        <v>0</v>
      </c>
      <c r="T843" s="398">
        <f t="shared" si="960"/>
        <v>0</v>
      </c>
      <c r="U843" s="398" t="e">
        <f t="shared" si="960"/>
        <v>#REF!</v>
      </c>
      <c r="V843" s="430" t="e">
        <f>+U843/H843*100</f>
        <v>#REF!</v>
      </c>
      <c r="W843" s="387"/>
      <c r="X843" s="387"/>
    </row>
    <row r="844" spans="1:24" s="395" customFormat="1" x14ac:dyDescent="0.25">
      <c r="A844" s="376"/>
      <c r="B844" s="384"/>
      <c r="C844" s="381"/>
      <c r="D844" s="381"/>
      <c r="E844" s="381"/>
      <c r="F844" s="381"/>
      <c r="G844" s="381"/>
      <c r="H844" s="381"/>
      <c r="I844" s="381"/>
      <c r="J844" s="381"/>
      <c r="K844" s="381"/>
      <c r="L844" s="381"/>
      <c r="M844" s="381"/>
      <c r="N844" s="381"/>
      <c r="O844" s="393"/>
      <c r="P844" s="381"/>
      <c r="Q844" s="381"/>
      <c r="R844" s="381"/>
      <c r="S844" s="381"/>
      <c r="T844" s="381"/>
      <c r="U844" s="381"/>
      <c r="V844" s="394"/>
      <c r="W844" s="387"/>
      <c r="X844" s="387"/>
    </row>
    <row r="845" spans="1:24" x14ac:dyDescent="0.25">
      <c r="A845" s="419" t="s">
        <v>274</v>
      </c>
      <c r="B845" s="420" t="s">
        <v>800</v>
      </c>
      <c r="C845" s="421" t="e">
        <f>+C847+C878+C885</f>
        <v>#REF!</v>
      </c>
      <c r="D845" s="421">
        <f t="shared" ref="D845:H845" si="961">+D847+D878+D885</f>
        <v>0</v>
      </c>
      <c r="E845" s="421" t="e">
        <f t="shared" si="961"/>
        <v>#REF!</v>
      </c>
      <c r="F845" s="421">
        <f t="shared" si="961"/>
        <v>0</v>
      </c>
      <c r="G845" s="421">
        <f t="shared" si="961"/>
        <v>0</v>
      </c>
      <c r="H845" s="421" t="e">
        <f t="shared" si="961"/>
        <v>#REF!</v>
      </c>
      <c r="I845" s="421" t="e">
        <f>+I847+I878+I885</f>
        <v>#REF!</v>
      </c>
      <c r="J845" s="421">
        <f t="shared" ref="J845:N845" si="962">+J847+J878+J885</f>
        <v>0</v>
      </c>
      <c r="K845" s="421" t="e">
        <f t="shared" si="962"/>
        <v>#REF!</v>
      </c>
      <c r="L845" s="421">
        <f t="shared" si="962"/>
        <v>0</v>
      </c>
      <c r="M845" s="421">
        <f t="shared" si="962"/>
        <v>0</v>
      </c>
      <c r="N845" s="421" t="e">
        <f t="shared" si="962"/>
        <v>#REF!</v>
      </c>
      <c r="O845" s="422" t="e">
        <f>+N845/H845*100</f>
        <v>#REF!</v>
      </c>
      <c r="P845" s="421" t="e">
        <f>+P847+P878+P885</f>
        <v>#REF!</v>
      </c>
      <c r="Q845" s="421">
        <f t="shared" ref="Q845:U845" si="963">+Q847+Q878+Q885</f>
        <v>0</v>
      </c>
      <c r="R845" s="421" t="e">
        <f t="shared" si="963"/>
        <v>#REF!</v>
      </c>
      <c r="S845" s="421">
        <f t="shared" si="963"/>
        <v>0</v>
      </c>
      <c r="T845" s="421">
        <f t="shared" si="963"/>
        <v>0</v>
      </c>
      <c r="U845" s="421" t="e">
        <f t="shared" si="963"/>
        <v>#REF!</v>
      </c>
      <c r="V845" s="423" t="e">
        <f t="shared" ref="V845" si="964">+U845/H845*100</f>
        <v>#REF!</v>
      </c>
      <c r="W845" s="387"/>
      <c r="X845" s="387"/>
    </row>
    <row r="846" spans="1:24" s="395" customFormat="1" x14ac:dyDescent="0.25">
      <c r="A846" s="426"/>
      <c r="B846" s="427"/>
      <c r="C846" s="393"/>
      <c r="D846" s="393"/>
      <c r="E846" s="393"/>
      <c r="F846" s="393"/>
      <c r="G846" s="393"/>
      <c r="H846" s="393"/>
      <c r="I846" s="393"/>
      <c r="J846" s="393"/>
      <c r="K846" s="393"/>
      <c r="L846" s="393"/>
      <c r="M846" s="393"/>
      <c r="N846" s="393"/>
      <c r="O846" s="393"/>
      <c r="P846" s="393"/>
      <c r="Q846" s="393"/>
      <c r="R846" s="393"/>
      <c r="S846" s="393"/>
      <c r="T846" s="393"/>
      <c r="U846" s="393"/>
      <c r="V846" s="394"/>
      <c r="W846" s="387"/>
      <c r="X846" s="387"/>
    </row>
    <row r="847" spans="1:24" x14ac:dyDescent="0.25">
      <c r="A847" s="401" t="s">
        <v>275</v>
      </c>
      <c r="B847" s="402" t="s">
        <v>939</v>
      </c>
      <c r="C847" s="403">
        <f>+C848</f>
        <v>0</v>
      </c>
      <c r="D847" s="403">
        <f t="shared" ref="D847:M847" si="965">+D848</f>
        <v>0</v>
      </c>
      <c r="E847" s="403" t="e">
        <f t="shared" si="965"/>
        <v>#REF!</v>
      </c>
      <c r="F847" s="403">
        <f t="shared" si="965"/>
        <v>0</v>
      </c>
      <c r="G847" s="403">
        <f t="shared" si="965"/>
        <v>0</v>
      </c>
      <c r="H847" s="403" t="e">
        <f t="shared" si="965"/>
        <v>#REF!</v>
      </c>
      <c r="I847" s="403">
        <f>+I848</f>
        <v>0</v>
      </c>
      <c r="J847" s="403">
        <f t="shared" si="965"/>
        <v>0</v>
      </c>
      <c r="K847" s="403" t="e">
        <f t="shared" si="965"/>
        <v>#REF!</v>
      </c>
      <c r="L847" s="403">
        <f t="shared" si="965"/>
        <v>0</v>
      </c>
      <c r="M847" s="403">
        <f t="shared" si="965"/>
        <v>0</v>
      </c>
      <c r="N847" s="403" t="e">
        <f>+N848</f>
        <v>#REF!</v>
      </c>
      <c r="O847" s="412" t="e">
        <f>+N847/H847*100</f>
        <v>#REF!</v>
      </c>
      <c r="P847" s="403">
        <f>+P848</f>
        <v>0</v>
      </c>
      <c r="Q847" s="403">
        <f t="shared" ref="Q847:U847" si="966">+Q848</f>
        <v>0</v>
      </c>
      <c r="R847" s="403" t="e">
        <f t="shared" si="966"/>
        <v>#REF!</v>
      </c>
      <c r="S847" s="403">
        <f t="shared" si="966"/>
        <v>0</v>
      </c>
      <c r="T847" s="403">
        <f t="shared" si="966"/>
        <v>0</v>
      </c>
      <c r="U847" s="403" t="e">
        <f t="shared" si="966"/>
        <v>#REF!</v>
      </c>
      <c r="V847" s="386" t="e">
        <f t="shared" ref="V847:V876" si="967">+U847/H847*100</f>
        <v>#REF!</v>
      </c>
      <c r="W847" s="387"/>
      <c r="X847" s="387"/>
    </row>
    <row r="848" spans="1:24" ht="31.5" x14ac:dyDescent="0.25">
      <c r="A848" s="410" t="s">
        <v>10</v>
      </c>
      <c r="B848" s="411" t="s">
        <v>11</v>
      </c>
      <c r="C848" s="382">
        <f>SUM(C849:C876)</f>
        <v>0</v>
      </c>
      <c r="D848" s="382">
        <f t="shared" ref="D848:H848" si="968">SUM(D849:D876)</f>
        <v>0</v>
      </c>
      <c r="E848" s="382" t="e">
        <f t="shared" si="968"/>
        <v>#REF!</v>
      </c>
      <c r="F848" s="382">
        <f t="shared" si="968"/>
        <v>0</v>
      </c>
      <c r="G848" s="382">
        <f t="shared" si="968"/>
        <v>0</v>
      </c>
      <c r="H848" s="382" t="e">
        <f t="shared" si="968"/>
        <v>#REF!</v>
      </c>
      <c r="I848" s="382">
        <f>SUM(I849:I876)</f>
        <v>0</v>
      </c>
      <c r="J848" s="382">
        <f t="shared" ref="J848:M848" si="969">SUM(J849:J876)</f>
        <v>0</v>
      </c>
      <c r="K848" s="382" t="e">
        <f>SUM(K849:K876)</f>
        <v>#REF!</v>
      </c>
      <c r="L848" s="382">
        <f t="shared" si="969"/>
        <v>0</v>
      </c>
      <c r="M848" s="382">
        <f t="shared" si="969"/>
        <v>0</v>
      </c>
      <c r="N848" s="382" t="e">
        <f>SUM(N849:N876)</f>
        <v>#REF!</v>
      </c>
      <c r="O848" s="417" t="e">
        <f>+N848/H848*100</f>
        <v>#REF!</v>
      </c>
      <c r="P848" s="382">
        <f>SUM(P849:P876)</f>
        <v>0</v>
      </c>
      <c r="Q848" s="382">
        <f t="shared" ref="Q848:U848" si="970">SUM(Q849:Q876)</f>
        <v>0</v>
      </c>
      <c r="R848" s="382" t="e">
        <f t="shared" si="970"/>
        <v>#REF!</v>
      </c>
      <c r="S848" s="382">
        <f t="shared" si="970"/>
        <v>0</v>
      </c>
      <c r="T848" s="382">
        <f t="shared" si="970"/>
        <v>0</v>
      </c>
      <c r="U848" s="382" t="e">
        <f t="shared" si="970"/>
        <v>#REF!</v>
      </c>
      <c r="V848" s="413" t="e">
        <f t="shared" si="967"/>
        <v>#REF!</v>
      </c>
      <c r="W848" s="387"/>
      <c r="X848" s="387"/>
    </row>
    <row r="849" spans="1:24" ht="31.5" x14ac:dyDescent="0.25">
      <c r="A849" s="410" t="s">
        <v>12</v>
      </c>
      <c r="B849" s="414" t="s">
        <v>89</v>
      </c>
      <c r="C849" s="382"/>
      <c r="D849" s="382"/>
      <c r="E849" s="434" t="e">
        <f>#REF!</f>
        <v>#REF!</v>
      </c>
      <c r="F849" s="382"/>
      <c r="G849" s="382"/>
      <c r="H849" s="382" t="e">
        <f t="shared" ref="H849:H876" si="971">SUM(C849:G849)</f>
        <v>#REF!</v>
      </c>
      <c r="I849" s="382"/>
      <c r="J849" s="382"/>
      <c r="K849" s="382" t="e">
        <f>#REF!</f>
        <v>#REF!</v>
      </c>
      <c r="L849" s="382"/>
      <c r="M849" s="382"/>
      <c r="N849" s="382" t="e">
        <f>SUM(I849:M849)</f>
        <v>#REF!</v>
      </c>
      <c r="O849" s="412" t="e">
        <f t="shared" ref="O849:O876" si="972">+N849/H849*100</f>
        <v>#REF!</v>
      </c>
      <c r="P849" s="382">
        <f>+C849-I849</f>
        <v>0</v>
      </c>
      <c r="Q849" s="382">
        <f t="shared" ref="P849:T876" si="973">+D849-J849</f>
        <v>0</v>
      </c>
      <c r="R849" s="382" t="e">
        <f t="shared" si="973"/>
        <v>#REF!</v>
      </c>
      <c r="S849" s="382">
        <f t="shared" si="973"/>
        <v>0</v>
      </c>
      <c r="T849" s="382">
        <f t="shared" si="973"/>
        <v>0</v>
      </c>
      <c r="U849" s="382" t="e">
        <f t="shared" ref="U849:U876" si="974">SUM(P849:T849)</f>
        <v>#REF!</v>
      </c>
      <c r="V849" s="413" t="e">
        <f t="shared" si="967"/>
        <v>#REF!</v>
      </c>
      <c r="W849" s="387"/>
      <c r="X849" s="387"/>
    </row>
    <row r="850" spans="1:24" ht="47.25" x14ac:dyDescent="0.25">
      <c r="A850" s="410" t="s">
        <v>18</v>
      </c>
      <c r="B850" s="414" t="s">
        <v>323</v>
      </c>
      <c r="C850" s="382"/>
      <c r="D850" s="382"/>
      <c r="E850" s="382"/>
      <c r="F850" s="382"/>
      <c r="G850" s="382"/>
      <c r="H850" s="382">
        <f>SUM(C850:G850)</f>
        <v>0</v>
      </c>
      <c r="I850" s="382"/>
      <c r="J850" s="382"/>
      <c r="K850" s="382"/>
      <c r="L850" s="382"/>
      <c r="M850" s="382"/>
      <c r="N850" s="382">
        <f t="shared" ref="N850:N876" si="975">SUM(I850:M850)</f>
        <v>0</v>
      </c>
      <c r="O850" s="417">
        <v>0</v>
      </c>
      <c r="P850" s="382">
        <f t="shared" si="973"/>
        <v>0</v>
      </c>
      <c r="Q850" s="382">
        <f t="shared" si="973"/>
        <v>0</v>
      </c>
      <c r="R850" s="382">
        <f t="shared" si="973"/>
        <v>0</v>
      </c>
      <c r="S850" s="382">
        <f t="shared" si="973"/>
        <v>0</v>
      </c>
      <c r="T850" s="382">
        <f t="shared" si="973"/>
        <v>0</v>
      </c>
      <c r="U850" s="382">
        <f t="shared" si="974"/>
        <v>0</v>
      </c>
      <c r="V850" s="413">
        <v>0</v>
      </c>
      <c r="W850" s="387"/>
      <c r="X850" s="387"/>
    </row>
    <row r="851" spans="1:24" x14ac:dyDescent="0.25">
      <c r="A851" s="410" t="s">
        <v>19</v>
      </c>
      <c r="B851" s="414" t="s">
        <v>95</v>
      </c>
      <c r="C851" s="382"/>
      <c r="D851" s="382"/>
      <c r="E851" s="440" t="e">
        <f>#REF!</f>
        <v>#REF!</v>
      </c>
      <c r="F851" s="382"/>
      <c r="G851" s="382"/>
      <c r="H851" s="382" t="e">
        <f t="shared" si="971"/>
        <v>#REF!</v>
      </c>
      <c r="I851" s="382"/>
      <c r="J851" s="382"/>
      <c r="K851" s="382" t="e">
        <f>#REF!</f>
        <v>#REF!</v>
      </c>
      <c r="L851" s="382"/>
      <c r="M851" s="382"/>
      <c r="N851" s="382" t="e">
        <f>SUM(I851:M851)</f>
        <v>#REF!</v>
      </c>
      <c r="O851" s="412" t="e">
        <f t="shared" si="972"/>
        <v>#REF!</v>
      </c>
      <c r="P851" s="382">
        <f t="shared" si="973"/>
        <v>0</v>
      </c>
      <c r="Q851" s="382">
        <f t="shared" si="973"/>
        <v>0</v>
      </c>
      <c r="R851" s="382" t="e">
        <f t="shared" si="973"/>
        <v>#REF!</v>
      </c>
      <c r="S851" s="382">
        <f t="shared" si="973"/>
        <v>0</v>
      </c>
      <c r="T851" s="382">
        <f t="shared" si="973"/>
        <v>0</v>
      </c>
      <c r="U851" s="382" t="e">
        <f t="shared" si="974"/>
        <v>#REF!</v>
      </c>
      <c r="V851" s="413" t="e">
        <f t="shared" si="967"/>
        <v>#REF!</v>
      </c>
      <c r="W851" s="387"/>
      <c r="X851" s="387"/>
    </row>
    <row r="852" spans="1:24" ht="31.5" hidden="1" x14ac:dyDescent="0.25">
      <c r="A852" s="410" t="s">
        <v>21</v>
      </c>
      <c r="B852" s="414" t="s">
        <v>570</v>
      </c>
      <c r="C852" s="382"/>
      <c r="D852" s="382"/>
      <c r="E852" s="382"/>
      <c r="F852" s="382"/>
      <c r="G852" s="382"/>
      <c r="H852" s="382">
        <f t="shared" si="971"/>
        <v>0</v>
      </c>
      <c r="I852" s="382"/>
      <c r="J852" s="382"/>
      <c r="K852" s="382"/>
      <c r="L852" s="382"/>
      <c r="M852" s="382"/>
      <c r="N852" s="382">
        <f>SUM(I852:M852)</f>
        <v>0</v>
      </c>
      <c r="O852" s="412" t="e">
        <f t="shared" si="972"/>
        <v>#DIV/0!</v>
      </c>
      <c r="P852" s="382">
        <f t="shared" si="973"/>
        <v>0</v>
      </c>
      <c r="Q852" s="382">
        <f t="shared" si="973"/>
        <v>0</v>
      </c>
      <c r="R852" s="382">
        <f t="shared" si="973"/>
        <v>0</v>
      </c>
      <c r="S852" s="382">
        <f t="shared" si="973"/>
        <v>0</v>
      </c>
      <c r="T852" s="382">
        <f t="shared" si="973"/>
        <v>0</v>
      </c>
      <c r="U852" s="382">
        <f t="shared" si="974"/>
        <v>0</v>
      </c>
      <c r="V852" s="413" t="e">
        <f t="shared" si="967"/>
        <v>#DIV/0!</v>
      </c>
      <c r="W852" s="387"/>
      <c r="X852" s="387"/>
    </row>
    <row r="853" spans="1:24" x14ac:dyDescent="0.25">
      <c r="A853" s="410" t="s">
        <v>57</v>
      </c>
      <c r="B853" s="414" t="s">
        <v>96</v>
      </c>
      <c r="C853" s="382"/>
      <c r="D853" s="382"/>
      <c r="E853" s="440" t="e">
        <f>#REF!</f>
        <v>#REF!</v>
      </c>
      <c r="F853" s="382"/>
      <c r="G853" s="382"/>
      <c r="H853" s="382" t="e">
        <f t="shared" si="971"/>
        <v>#REF!</v>
      </c>
      <c r="I853" s="382"/>
      <c r="J853" s="382"/>
      <c r="K853" s="382" t="e">
        <f>#REF!</f>
        <v>#REF!</v>
      </c>
      <c r="L853" s="382"/>
      <c r="M853" s="382"/>
      <c r="N853" s="382" t="e">
        <f>SUM(I853:M853)</f>
        <v>#REF!</v>
      </c>
      <c r="O853" s="412" t="e">
        <f t="shared" si="972"/>
        <v>#REF!</v>
      </c>
      <c r="P853" s="382">
        <f t="shared" si="973"/>
        <v>0</v>
      </c>
      <c r="Q853" s="382">
        <f t="shared" si="973"/>
        <v>0</v>
      </c>
      <c r="R853" s="382" t="e">
        <f t="shared" si="973"/>
        <v>#REF!</v>
      </c>
      <c r="S853" s="382">
        <f t="shared" si="973"/>
        <v>0</v>
      </c>
      <c r="T853" s="382">
        <f t="shared" si="973"/>
        <v>0</v>
      </c>
      <c r="U853" s="382" t="e">
        <f t="shared" si="974"/>
        <v>#REF!</v>
      </c>
      <c r="V853" s="413" t="e">
        <f t="shared" si="967"/>
        <v>#REF!</v>
      </c>
      <c r="W853" s="387"/>
      <c r="X853" s="387"/>
    </row>
    <row r="854" spans="1:24" ht="31.5" hidden="1" x14ac:dyDescent="0.25">
      <c r="A854" s="410" t="s">
        <v>940</v>
      </c>
      <c r="B854" s="414" t="s">
        <v>941</v>
      </c>
      <c r="C854" s="382"/>
      <c r="D854" s="382"/>
      <c r="E854" s="382"/>
      <c r="F854" s="382"/>
      <c r="G854" s="382"/>
      <c r="H854" s="382">
        <f t="shared" si="971"/>
        <v>0</v>
      </c>
      <c r="I854" s="382"/>
      <c r="J854" s="382"/>
      <c r="K854" s="382"/>
      <c r="L854" s="382"/>
      <c r="M854" s="382"/>
      <c r="N854" s="382">
        <f t="shared" si="975"/>
        <v>0</v>
      </c>
      <c r="O854" s="412" t="e">
        <f t="shared" si="972"/>
        <v>#DIV/0!</v>
      </c>
      <c r="P854" s="382">
        <f t="shared" si="973"/>
        <v>0</v>
      </c>
      <c r="Q854" s="382">
        <f t="shared" si="973"/>
        <v>0</v>
      </c>
      <c r="R854" s="382">
        <f t="shared" si="973"/>
        <v>0</v>
      </c>
      <c r="S854" s="382">
        <f t="shared" si="973"/>
        <v>0</v>
      </c>
      <c r="T854" s="382">
        <f t="shared" si="973"/>
        <v>0</v>
      </c>
      <c r="U854" s="382">
        <f t="shared" si="974"/>
        <v>0</v>
      </c>
      <c r="V854" s="413" t="e">
        <f t="shared" si="967"/>
        <v>#DIV/0!</v>
      </c>
      <c r="W854" s="387"/>
      <c r="X854" s="387"/>
    </row>
    <row r="855" spans="1:24" x14ac:dyDescent="0.25">
      <c r="A855" s="410" t="s">
        <v>595</v>
      </c>
      <c r="B855" s="414" t="s">
        <v>278</v>
      </c>
      <c r="C855" s="382"/>
      <c r="D855" s="382"/>
      <c r="E855" s="440" t="e">
        <f>#REF!</f>
        <v>#REF!</v>
      </c>
      <c r="F855" s="382"/>
      <c r="G855" s="382"/>
      <c r="H855" s="382" t="e">
        <f t="shared" si="971"/>
        <v>#REF!</v>
      </c>
      <c r="I855" s="382"/>
      <c r="J855" s="382"/>
      <c r="K855" s="382" t="e">
        <f>#REF!</f>
        <v>#REF!</v>
      </c>
      <c r="L855" s="382"/>
      <c r="M855" s="382"/>
      <c r="N855" s="382" t="e">
        <f>SUM(I855:M855)</f>
        <v>#REF!</v>
      </c>
      <c r="O855" s="412" t="e">
        <f t="shared" si="972"/>
        <v>#REF!</v>
      </c>
      <c r="P855" s="382">
        <f t="shared" si="973"/>
        <v>0</v>
      </c>
      <c r="Q855" s="382">
        <f t="shared" si="973"/>
        <v>0</v>
      </c>
      <c r="R855" s="382" t="e">
        <f t="shared" si="973"/>
        <v>#REF!</v>
      </c>
      <c r="S855" s="382">
        <f t="shared" si="973"/>
        <v>0</v>
      </c>
      <c r="T855" s="382">
        <f t="shared" si="973"/>
        <v>0</v>
      </c>
      <c r="U855" s="382" t="e">
        <f t="shared" si="974"/>
        <v>#REF!</v>
      </c>
      <c r="V855" s="413" t="e">
        <f t="shared" si="967"/>
        <v>#REF!</v>
      </c>
      <c r="W855" s="387"/>
      <c r="X855" s="387"/>
    </row>
    <row r="856" spans="1:24" hidden="1" x14ac:dyDescent="0.25">
      <c r="A856" s="410" t="s">
        <v>803</v>
      </c>
      <c r="B856" s="414" t="s">
        <v>804</v>
      </c>
      <c r="C856" s="382"/>
      <c r="D856" s="382"/>
      <c r="E856" s="382"/>
      <c r="F856" s="382"/>
      <c r="G856" s="382"/>
      <c r="H856" s="382">
        <f t="shared" si="971"/>
        <v>0</v>
      </c>
      <c r="I856" s="382"/>
      <c r="J856" s="382"/>
      <c r="K856" s="382"/>
      <c r="L856" s="382"/>
      <c r="M856" s="382"/>
      <c r="N856" s="382">
        <f t="shared" si="975"/>
        <v>0</v>
      </c>
      <c r="O856" s="412" t="e">
        <f t="shared" si="972"/>
        <v>#DIV/0!</v>
      </c>
      <c r="P856" s="382">
        <f t="shared" si="973"/>
        <v>0</v>
      </c>
      <c r="Q856" s="382">
        <f t="shared" si="973"/>
        <v>0</v>
      </c>
      <c r="R856" s="382">
        <f t="shared" si="973"/>
        <v>0</v>
      </c>
      <c r="S856" s="382">
        <f t="shared" si="973"/>
        <v>0</v>
      </c>
      <c r="T856" s="382">
        <f t="shared" si="973"/>
        <v>0</v>
      </c>
      <c r="U856" s="382">
        <f t="shared" si="974"/>
        <v>0</v>
      </c>
      <c r="V856" s="413" t="e">
        <f t="shared" si="967"/>
        <v>#DIV/0!</v>
      </c>
      <c r="W856" s="387"/>
      <c r="X856" s="387"/>
    </row>
    <row r="857" spans="1:24" x14ac:dyDescent="0.25">
      <c r="A857" s="410" t="s">
        <v>596</v>
      </c>
      <c r="B857" s="415" t="s">
        <v>279</v>
      </c>
      <c r="C857" s="382"/>
      <c r="D857" s="382"/>
      <c r="E857" s="440" t="e">
        <f>#REF!</f>
        <v>#REF!</v>
      </c>
      <c r="F857" s="382"/>
      <c r="G857" s="382"/>
      <c r="H857" s="382" t="e">
        <f t="shared" si="971"/>
        <v>#REF!</v>
      </c>
      <c r="I857" s="382"/>
      <c r="J857" s="382"/>
      <c r="K857" s="382" t="e">
        <f>#REF!</f>
        <v>#REF!</v>
      </c>
      <c r="L857" s="382"/>
      <c r="M857" s="382"/>
      <c r="N857" s="382" t="e">
        <f>SUM(I857:M857)</f>
        <v>#REF!</v>
      </c>
      <c r="O857" s="412" t="e">
        <f t="shared" si="972"/>
        <v>#REF!</v>
      </c>
      <c r="P857" s="382">
        <f t="shared" si="973"/>
        <v>0</v>
      </c>
      <c r="Q857" s="382">
        <f t="shared" si="973"/>
        <v>0</v>
      </c>
      <c r="R857" s="382" t="e">
        <f t="shared" si="973"/>
        <v>#REF!</v>
      </c>
      <c r="S857" s="382">
        <f t="shared" si="973"/>
        <v>0</v>
      </c>
      <c r="T857" s="382">
        <f t="shared" si="973"/>
        <v>0</v>
      </c>
      <c r="U857" s="382" t="e">
        <f t="shared" si="974"/>
        <v>#REF!</v>
      </c>
      <c r="V857" s="413" t="e">
        <f t="shared" si="967"/>
        <v>#REF!</v>
      </c>
      <c r="W857" s="387"/>
      <c r="X857" s="387"/>
    </row>
    <row r="858" spans="1:24" ht="31.5" x14ac:dyDescent="0.25">
      <c r="A858" s="410" t="s">
        <v>44</v>
      </c>
      <c r="B858" s="414" t="s">
        <v>942</v>
      </c>
      <c r="C858" s="382"/>
      <c r="D858" s="382"/>
      <c r="E858" s="440" t="e">
        <f>#REF!</f>
        <v>#REF!</v>
      </c>
      <c r="F858" s="382"/>
      <c r="G858" s="382"/>
      <c r="H858" s="382" t="e">
        <f t="shared" si="971"/>
        <v>#REF!</v>
      </c>
      <c r="I858" s="382"/>
      <c r="J858" s="382"/>
      <c r="K858" s="382" t="e">
        <f>#REF!</f>
        <v>#REF!</v>
      </c>
      <c r="L858" s="382"/>
      <c r="M858" s="382"/>
      <c r="N858" s="382" t="e">
        <f t="shared" si="975"/>
        <v>#REF!</v>
      </c>
      <c r="O858" s="412" t="e">
        <f t="shared" si="972"/>
        <v>#REF!</v>
      </c>
      <c r="P858" s="382">
        <f t="shared" si="973"/>
        <v>0</v>
      </c>
      <c r="Q858" s="382">
        <f t="shared" si="973"/>
        <v>0</v>
      </c>
      <c r="R858" s="382" t="e">
        <f t="shared" si="973"/>
        <v>#REF!</v>
      </c>
      <c r="S858" s="382">
        <f t="shared" si="973"/>
        <v>0</v>
      </c>
      <c r="T858" s="382">
        <f t="shared" si="973"/>
        <v>0</v>
      </c>
      <c r="U858" s="382" t="e">
        <f t="shared" si="974"/>
        <v>#REF!</v>
      </c>
      <c r="V858" s="413" t="e">
        <f t="shared" si="967"/>
        <v>#REF!</v>
      </c>
      <c r="W858" s="387"/>
      <c r="X858" s="387"/>
    </row>
    <row r="859" spans="1:24" ht="31.5" x14ac:dyDescent="0.25">
      <c r="A859" s="410" t="s">
        <v>45</v>
      </c>
      <c r="B859" s="414" t="s">
        <v>943</v>
      </c>
      <c r="C859" s="382"/>
      <c r="D859" s="382"/>
      <c r="E859" s="440" t="e">
        <f>#REF!</f>
        <v>#REF!</v>
      </c>
      <c r="F859" s="382"/>
      <c r="G859" s="382"/>
      <c r="H859" s="382" t="e">
        <f t="shared" si="971"/>
        <v>#REF!</v>
      </c>
      <c r="I859" s="382"/>
      <c r="J859" s="382"/>
      <c r="K859" s="382" t="e">
        <f>#REF!</f>
        <v>#REF!</v>
      </c>
      <c r="L859" s="382"/>
      <c r="M859" s="382"/>
      <c r="N859" s="382" t="e">
        <f t="shared" si="975"/>
        <v>#REF!</v>
      </c>
      <c r="O859" s="412" t="e">
        <f t="shared" si="972"/>
        <v>#REF!</v>
      </c>
      <c r="P859" s="382">
        <f t="shared" si="973"/>
        <v>0</v>
      </c>
      <c r="Q859" s="382">
        <f t="shared" si="973"/>
        <v>0</v>
      </c>
      <c r="R859" s="382" t="e">
        <f t="shared" si="973"/>
        <v>#REF!</v>
      </c>
      <c r="S859" s="382">
        <f t="shared" si="973"/>
        <v>0</v>
      </c>
      <c r="T859" s="382">
        <f t="shared" si="973"/>
        <v>0</v>
      </c>
      <c r="U859" s="382" t="e">
        <f t="shared" si="974"/>
        <v>#REF!</v>
      </c>
      <c r="V859" s="413" t="e">
        <f t="shared" si="967"/>
        <v>#REF!</v>
      </c>
      <c r="W859" s="387"/>
      <c r="X859" s="387"/>
    </row>
    <row r="860" spans="1:24" x14ac:dyDescent="0.25">
      <c r="A860" s="410" t="s">
        <v>722</v>
      </c>
      <c r="B860" s="414" t="s">
        <v>282</v>
      </c>
      <c r="C860" s="382"/>
      <c r="D860" s="382"/>
      <c r="E860" s="440" t="e">
        <f>#REF!</f>
        <v>#REF!</v>
      </c>
      <c r="F860" s="382"/>
      <c r="G860" s="382"/>
      <c r="H860" s="382" t="e">
        <f t="shared" si="971"/>
        <v>#REF!</v>
      </c>
      <c r="I860" s="382"/>
      <c r="J860" s="382"/>
      <c r="K860" s="382" t="e">
        <f>#REF!</f>
        <v>#REF!</v>
      </c>
      <c r="L860" s="382"/>
      <c r="M860" s="382"/>
      <c r="N860" s="382" t="e">
        <f t="shared" si="975"/>
        <v>#REF!</v>
      </c>
      <c r="O860" s="412" t="e">
        <f t="shared" si="972"/>
        <v>#REF!</v>
      </c>
      <c r="P860" s="382">
        <f t="shared" si="973"/>
        <v>0</v>
      </c>
      <c r="Q860" s="382">
        <f t="shared" si="973"/>
        <v>0</v>
      </c>
      <c r="R860" s="382" t="e">
        <f t="shared" si="973"/>
        <v>#REF!</v>
      </c>
      <c r="S860" s="382">
        <f t="shared" si="973"/>
        <v>0</v>
      </c>
      <c r="T860" s="382">
        <f t="shared" si="973"/>
        <v>0</v>
      </c>
      <c r="U860" s="382" t="e">
        <f t="shared" si="974"/>
        <v>#REF!</v>
      </c>
      <c r="V860" s="413" t="e">
        <f t="shared" si="967"/>
        <v>#REF!</v>
      </c>
      <c r="W860" s="387"/>
      <c r="X860" s="387"/>
    </row>
    <row r="861" spans="1:24" ht="31.5" hidden="1" x14ac:dyDescent="0.25">
      <c r="A861" s="410" t="s">
        <v>13</v>
      </c>
      <c r="B861" s="414" t="s">
        <v>262</v>
      </c>
      <c r="C861" s="382"/>
      <c r="D861" s="382"/>
      <c r="E861" s="382"/>
      <c r="F861" s="382"/>
      <c r="G861" s="382"/>
      <c r="H861" s="382">
        <f t="shared" si="971"/>
        <v>0</v>
      </c>
      <c r="I861" s="382"/>
      <c r="J861" s="382"/>
      <c r="K861" s="382"/>
      <c r="L861" s="382"/>
      <c r="M861" s="382"/>
      <c r="N861" s="382">
        <f t="shared" si="975"/>
        <v>0</v>
      </c>
      <c r="O861" s="412" t="e">
        <f t="shared" si="972"/>
        <v>#DIV/0!</v>
      </c>
      <c r="P861" s="382">
        <f t="shared" si="973"/>
        <v>0</v>
      </c>
      <c r="Q861" s="382">
        <f t="shared" si="973"/>
        <v>0</v>
      </c>
      <c r="R861" s="382">
        <f t="shared" si="973"/>
        <v>0</v>
      </c>
      <c r="S861" s="382">
        <f t="shared" si="973"/>
        <v>0</v>
      </c>
      <c r="T861" s="382">
        <f t="shared" si="973"/>
        <v>0</v>
      </c>
      <c r="U861" s="382">
        <f t="shared" si="974"/>
        <v>0</v>
      </c>
      <c r="V861" s="413" t="e">
        <f t="shared" si="967"/>
        <v>#DIV/0!</v>
      </c>
      <c r="W861" s="387"/>
      <c r="X861" s="387"/>
    </row>
    <row r="862" spans="1:24" x14ac:dyDescent="0.25">
      <c r="A862" s="410" t="s">
        <v>46</v>
      </c>
      <c r="B862" s="414" t="s">
        <v>283</v>
      </c>
      <c r="C862" s="382"/>
      <c r="D862" s="382"/>
      <c r="E862" s="440" t="e">
        <f>#REF!</f>
        <v>#REF!</v>
      </c>
      <c r="F862" s="382"/>
      <c r="G862" s="382"/>
      <c r="H862" s="382" t="e">
        <f t="shared" si="971"/>
        <v>#REF!</v>
      </c>
      <c r="I862" s="382"/>
      <c r="J862" s="382"/>
      <c r="K862" s="382" t="e">
        <f>#REF!</f>
        <v>#REF!</v>
      </c>
      <c r="L862" s="382"/>
      <c r="M862" s="382"/>
      <c r="N862" s="382" t="e">
        <f t="shared" si="975"/>
        <v>#REF!</v>
      </c>
      <c r="O862" s="412" t="e">
        <f t="shared" si="972"/>
        <v>#REF!</v>
      </c>
      <c r="P862" s="382">
        <f t="shared" si="973"/>
        <v>0</v>
      </c>
      <c r="Q862" s="382">
        <f t="shared" si="973"/>
        <v>0</v>
      </c>
      <c r="R862" s="382" t="e">
        <f t="shared" si="973"/>
        <v>#REF!</v>
      </c>
      <c r="S862" s="382">
        <f t="shared" si="973"/>
        <v>0</v>
      </c>
      <c r="T862" s="382">
        <f t="shared" si="973"/>
        <v>0</v>
      </c>
      <c r="U862" s="382" t="e">
        <f t="shared" si="974"/>
        <v>#REF!</v>
      </c>
      <c r="V862" s="413" t="e">
        <f t="shared" si="967"/>
        <v>#REF!</v>
      </c>
      <c r="W862" s="387"/>
      <c r="X862" s="387"/>
    </row>
    <row r="863" spans="1:24" ht="31.5" x14ac:dyDescent="0.25">
      <c r="A863" s="410" t="s">
        <v>71</v>
      </c>
      <c r="B863" s="415" t="s">
        <v>333</v>
      </c>
      <c r="C863" s="382"/>
      <c r="D863" s="382"/>
      <c r="E863" s="440" t="e">
        <f>#REF!</f>
        <v>#REF!</v>
      </c>
      <c r="F863" s="382"/>
      <c r="G863" s="382"/>
      <c r="H863" s="382" t="e">
        <f t="shared" si="971"/>
        <v>#REF!</v>
      </c>
      <c r="I863" s="382"/>
      <c r="J863" s="382"/>
      <c r="K863" s="382" t="e">
        <f>#REF!</f>
        <v>#REF!</v>
      </c>
      <c r="L863" s="382"/>
      <c r="M863" s="382"/>
      <c r="N863" s="382" t="e">
        <f t="shared" si="975"/>
        <v>#REF!</v>
      </c>
      <c r="O863" s="412" t="e">
        <f t="shared" si="972"/>
        <v>#REF!</v>
      </c>
      <c r="P863" s="382">
        <f t="shared" si="973"/>
        <v>0</v>
      </c>
      <c r="Q863" s="382">
        <f t="shared" si="973"/>
        <v>0</v>
      </c>
      <c r="R863" s="382" t="e">
        <f t="shared" si="973"/>
        <v>#REF!</v>
      </c>
      <c r="S863" s="382">
        <f t="shared" si="973"/>
        <v>0</v>
      </c>
      <c r="T863" s="382">
        <f t="shared" si="973"/>
        <v>0</v>
      </c>
      <c r="U863" s="382" t="e">
        <f t="shared" si="974"/>
        <v>#REF!</v>
      </c>
      <c r="V863" s="413" t="e">
        <f t="shared" si="967"/>
        <v>#REF!</v>
      </c>
      <c r="W863" s="387"/>
      <c r="X863" s="387"/>
    </row>
    <row r="864" spans="1:24" ht="31.5" x14ac:dyDescent="0.25">
      <c r="A864" s="410" t="s">
        <v>43</v>
      </c>
      <c r="B864" s="414" t="s">
        <v>334</v>
      </c>
      <c r="C864" s="382"/>
      <c r="D864" s="382"/>
      <c r="E864" s="440" t="e">
        <f>#REF!</f>
        <v>#REF!</v>
      </c>
      <c r="F864" s="382"/>
      <c r="G864" s="382"/>
      <c r="H864" s="382" t="e">
        <f t="shared" si="971"/>
        <v>#REF!</v>
      </c>
      <c r="I864" s="382"/>
      <c r="J864" s="382"/>
      <c r="K864" s="382" t="e">
        <f>#REF!</f>
        <v>#REF!</v>
      </c>
      <c r="L864" s="382"/>
      <c r="M864" s="382"/>
      <c r="N864" s="382" t="e">
        <f t="shared" si="975"/>
        <v>#REF!</v>
      </c>
      <c r="O864" s="412" t="e">
        <f t="shared" si="972"/>
        <v>#REF!</v>
      </c>
      <c r="P864" s="382">
        <f t="shared" si="973"/>
        <v>0</v>
      </c>
      <c r="Q864" s="382">
        <f t="shared" si="973"/>
        <v>0</v>
      </c>
      <c r="R864" s="382" t="e">
        <f t="shared" si="973"/>
        <v>#REF!</v>
      </c>
      <c r="S864" s="382">
        <f t="shared" si="973"/>
        <v>0</v>
      </c>
      <c r="T864" s="382">
        <f t="shared" si="973"/>
        <v>0</v>
      </c>
      <c r="U864" s="382" t="e">
        <f t="shared" si="974"/>
        <v>#REF!</v>
      </c>
      <c r="V864" s="413" t="e">
        <f t="shared" si="967"/>
        <v>#REF!</v>
      </c>
      <c r="W864" s="387"/>
      <c r="X864" s="387"/>
    </row>
    <row r="865" spans="1:24" x14ac:dyDescent="0.25">
      <c r="A865" s="410" t="s">
        <v>50</v>
      </c>
      <c r="B865" s="415" t="s">
        <v>97</v>
      </c>
      <c r="C865" s="382"/>
      <c r="D865" s="382"/>
      <c r="E865" s="440" t="e">
        <f>#REF!</f>
        <v>#REF!</v>
      </c>
      <c r="F865" s="382"/>
      <c r="G865" s="382"/>
      <c r="H865" s="382" t="e">
        <f t="shared" si="971"/>
        <v>#REF!</v>
      </c>
      <c r="I865" s="382"/>
      <c r="J865" s="382"/>
      <c r="K865" s="382" t="e">
        <f>#REF!</f>
        <v>#REF!</v>
      </c>
      <c r="L865" s="382"/>
      <c r="M865" s="382"/>
      <c r="N865" s="382" t="e">
        <f t="shared" si="975"/>
        <v>#REF!</v>
      </c>
      <c r="O865" s="412" t="e">
        <f t="shared" si="972"/>
        <v>#REF!</v>
      </c>
      <c r="P865" s="382">
        <f t="shared" si="973"/>
        <v>0</v>
      </c>
      <c r="Q865" s="382">
        <f t="shared" si="973"/>
        <v>0</v>
      </c>
      <c r="R865" s="382" t="e">
        <f t="shared" si="973"/>
        <v>#REF!</v>
      </c>
      <c r="S865" s="382">
        <f t="shared" si="973"/>
        <v>0</v>
      </c>
      <c r="T865" s="382">
        <f t="shared" si="973"/>
        <v>0</v>
      </c>
      <c r="U865" s="382" t="e">
        <f t="shared" si="974"/>
        <v>#REF!</v>
      </c>
      <c r="V865" s="413" t="e">
        <f t="shared" si="967"/>
        <v>#REF!</v>
      </c>
      <c r="W865" s="387"/>
      <c r="X865" s="387"/>
    </row>
    <row r="866" spans="1:24" hidden="1" x14ac:dyDescent="0.25">
      <c r="A866" s="410" t="s">
        <v>14</v>
      </c>
      <c r="B866" s="415" t="s">
        <v>336</v>
      </c>
      <c r="C866" s="382"/>
      <c r="D866" s="382"/>
      <c r="E866" s="382"/>
      <c r="F866" s="382"/>
      <c r="G866" s="382"/>
      <c r="H866" s="382">
        <f t="shared" si="971"/>
        <v>0</v>
      </c>
      <c r="I866" s="382"/>
      <c r="J866" s="382"/>
      <c r="K866" s="382"/>
      <c r="L866" s="382"/>
      <c r="M866" s="382"/>
      <c r="N866" s="382">
        <f t="shared" si="975"/>
        <v>0</v>
      </c>
      <c r="O866" s="412" t="e">
        <f t="shared" si="972"/>
        <v>#DIV/0!</v>
      </c>
      <c r="P866" s="382">
        <f t="shared" si="973"/>
        <v>0</v>
      </c>
      <c r="Q866" s="382">
        <f t="shared" si="973"/>
        <v>0</v>
      </c>
      <c r="R866" s="382">
        <f t="shared" si="973"/>
        <v>0</v>
      </c>
      <c r="S866" s="382">
        <f t="shared" si="973"/>
        <v>0</v>
      </c>
      <c r="T866" s="382">
        <f t="shared" si="973"/>
        <v>0</v>
      </c>
      <c r="U866" s="382">
        <f t="shared" si="974"/>
        <v>0</v>
      </c>
      <c r="V866" s="413" t="e">
        <f t="shared" si="967"/>
        <v>#DIV/0!</v>
      </c>
      <c r="W866" s="387"/>
      <c r="X866" s="387"/>
    </row>
    <row r="867" spans="1:24" ht="18" hidden="1" customHeight="1" x14ac:dyDescent="0.25">
      <c r="A867" s="410" t="s">
        <v>511</v>
      </c>
      <c r="B867" s="414" t="s">
        <v>512</v>
      </c>
      <c r="C867" s="382"/>
      <c r="D867" s="382"/>
      <c r="E867" s="382"/>
      <c r="F867" s="382"/>
      <c r="G867" s="382"/>
      <c r="H867" s="382">
        <f t="shared" si="971"/>
        <v>0</v>
      </c>
      <c r="I867" s="382"/>
      <c r="J867" s="382"/>
      <c r="K867" s="382"/>
      <c r="L867" s="382"/>
      <c r="M867" s="382"/>
      <c r="N867" s="382">
        <f t="shared" si="975"/>
        <v>0</v>
      </c>
      <c r="O867" s="412" t="e">
        <f t="shared" si="972"/>
        <v>#DIV/0!</v>
      </c>
      <c r="P867" s="382">
        <f t="shared" si="973"/>
        <v>0</v>
      </c>
      <c r="Q867" s="382">
        <f t="shared" si="973"/>
        <v>0</v>
      </c>
      <c r="R867" s="382">
        <f t="shared" si="973"/>
        <v>0</v>
      </c>
      <c r="S867" s="382">
        <f t="shared" si="973"/>
        <v>0</v>
      </c>
      <c r="T867" s="382">
        <f t="shared" si="973"/>
        <v>0</v>
      </c>
      <c r="U867" s="382">
        <f t="shared" si="974"/>
        <v>0</v>
      </c>
      <c r="V867" s="413" t="e">
        <f t="shared" si="967"/>
        <v>#DIV/0!</v>
      </c>
      <c r="W867" s="387"/>
      <c r="X867" s="387"/>
    </row>
    <row r="868" spans="1:24" x14ac:dyDescent="0.25">
      <c r="A868" s="410" t="s">
        <v>98</v>
      </c>
      <c r="B868" s="414" t="s">
        <v>99</v>
      </c>
      <c r="C868" s="382"/>
      <c r="D868" s="382"/>
      <c r="E868" s="440" t="e">
        <f>#REF!</f>
        <v>#REF!</v>
      </c>
      <c r="F868" s="382"/>
      <c r="G868" s="382"/>
      <c r="H868" s="382" t="e">
        <f t="shared" si="971"/>
        <v>#REF!</v>
      </c>
      <c r="I868" s="382"/>
      <c r="J868" s="382"/>
      <c r="K868" s="382" t="e">
        <f>#REF!</f>
        <v>#REF!</v>
      </c>
      <c r="L868" s="382"/>
      <c r="M868" s="382"/>
      <c r="N868" s="382" t="e">
        <f t="shared" si="975"/>
        <v>#REF!</v>
      </c>
      <c r="O868" s="412" t="e">
        <f t="shared" si="972"/>
        <v>#REF!</v>
      </c>
      <c r="P868" s="382">
        <f t="shared" si="973"/>
        <v>0</v>
      </c>
      <c r="Q868" s="382">
        <f t="shared" si="973"/>
        <v>0</v>
      </c>
      <c r="R868" s="382" t="e">
        <f t="shared" si="973"/>
        <v>#REF!</v>
      </c>
      <c r="S868" s="382">
        <f t="shared" si="973"/>
        <v>0</v>
      </c>
      <c r="T868" s="382">
        <f t="shared" si="973"/>
        <v>0</v>
      </c>
      <c r="U868" s="382" t="e">
        <f t="shared" si="974"/>
        <v>#REF!</v>
      </c>
      <c r="V868" s="413" t="e">
        <f t="shared" si="967"/>
        <v>#REF!</v>
      </c>
      <c r="W868" s="387"/>
      <c r="X868" s="387"/>
    </row>
    <row r="869" spans="1:24" ht="31.5" x14ac:dyDescent="0.25">
      <c r="A869" s="410" t="s">
        <v>944</v>
      </c>
      <c r="B869" s="414" t="s">
        <v>100</v>
      </c>
      <c r="C869" s="382"/>
      <c r="D869" s="382"/>
      <c r="E869" s="440" t="e">
        <f>#REF!</f>
        <v>#REF!</v>
      </c>
      <c r="F869" s="382"/>
      <c r="G869" s="382"/>
      <c r="H869" s="382" t="e">
        <f t="shared" si="971"/>
        <v>#REF!</v>
      </c>
      <c r="I869" s="382"/>
      <c r="J869" s="382"/>
      <c r="K869" s="382" t="e">
        <f>#REF!</f>
        <v>#REF!</v>
      </c>
      <c r="L869" s="382"/>
      <c r="M869" s="382"/>
      <c r="N869" s="382" t="e">
        <f t="shared" si="975"/>
        <v>#REF!</v>
      </c>
      <c r="O869" s="412" t="e">
        <f t="shared" si="972"/>
        <v>#REF!</v>
      </c>
      <c r="P869" s="382">
        <f t="shared" si="973"/>
        <v>0</v>
      </c>
      <c r="Q869" s="382">
        <f t="shared" si="973"/>
        <v>0</v>
      </c>
      <c r="R869" s="382" t="e">
        <f t="shared" si="973"/>
        <v>#REF!</v>
      </c>
      <c r="S869" s="382">
        <f t="shared" si="973"/>
        <v>0</v>
      </c>
      <c r="T869" s="382">
        <f t="shared" si="973"/>
        <v>0</v>
      </c>
      <c r="U869" s="382" t="e">
        <f t="shared" si="974"/>
        <v>#REF!</v>
      </c>
      <c r="V869" s="413" t="e">
        <f t="shared" si="967"/>
        <v>#REF!</v>
      </c>
      <c r="W869" s="387"/>
      <c r="X869" s="387"/>
    </row>
    <row r="870" spans="1:24" ht="47.25" x14ac:dyDescent="0.25">
      <c r="A870" s="410" t="s">
        <v>257</v>
      </c>
      <c r="B870" s="414" t="s">
        <v>101</v>
      </c>
      <c r="C870" s="382"/>
      <c r="D870" s="382"/>
      <c r="E870" s="440" t="e">
        <f>#REF!</f>
        <v>#REF!</v>
      </c>
      <c r="F870" s="382"/>
      <c r="G870" s="382"/>
      <c r="H870" s="382" t="e">
        <f t="shared" si="971"/>
        <v>#REF!</v>
      </c>
      <c r="I870" s="382"/>
      <c r="J870" s="382"/>
      <c r="K870" s="382" t="e">
        <f>#REF!</f>
        <v>#REF!</v>
      </c>
      <c r="L870" s="382"/>
      <c r="M870" s="382"/>
      <c r="N870" s="382" t="e">
        <f t="shared" si="975"/>
        <v>#REF!</v>
      </c>
      <c r="O870" s="412" t="e">
        <f t="shared" si="972"/>
        <v>#REF!</v>
      </c>
      <c r="P870" s="382">
        <f t="shared" si="973"/>
        <v>0</v>
      </c>
      <c r="Q870" s="382">
        <f t="shared" si="973"/>
        <v>0</v>
      </c>
      <c r="R870" s="382" t="e">
        <f t="shared" si="973"/>
        <v>#REF!</v>
      </c>
      <c r="S870" s="382">
        <f t="shared" si="973"/>
        <v>0</v>
      </c>
      <c r="T870" s="382">
        <f t="shared" si="973"/>
        <v>0</v>
      </c>
      <c r="U870" s="382" t="e">
        <f t="shared" si="974"/>
        <v>#REF!</v>
      </c>
      <c r="V870" s="413" t="e">
        <f t="shared" si="967"/>
        <v>#REF!</v>
      </c>
      <c r="W870" s="387"/>
      <c r="X870" s="387"/>
    </row>
    <row r="871" spans="1:24" x14ac:dyDescent="0.25">
      <c r="A871" s="410" t="s">
        <v>58</v>
      </c>
      <c r="B871" s="414" t="s">
        <v>102</v>
      </c>
      <c r="C871" s="382"/>
      <c r="D871" s="382"/>
      <c r="E871" s="440" t="e">
        <f>#REF!</f>
        <v>#REF!</v>
      </c>
      <c r="F871" s="382"/>
      <c r="G871" s="382"/>
      <c r="H871" s="382" t="e">
        <f t="shared" si="971"/>
        <v>#REF!</v>
      </c>
      <c r="I871" s="382"/>
      <c r="J871" s="382"/>
      <c r="K871" s="382" t="e">
        <f>#REF!</f>
        <v>#REF!</v>
      </c>
      <c r="L871" s="382"/>
      <c r="M871" s="382"/>
      <c r="N871" s="382" t="e">
        <f t="shared" si="975"/>
        <v>#REF!</v>
      </c>
      <c r="O871" s="412" t="e">
        <f t="shared" si="972"/>
        <v>#REF!</v>
      </c>
      <c r="P871" s="382">
        <f t="shared" si="973"/>
        <v>0</v>
      </c>
      <c r="Q871" s="382">
        <f t="shared" si="973"/>
        <v>0</v>
      </c>
      <c r="R871" s="382" t="e">
        <f t="shared" si="973"/>
        <v>#REF!</v>
      </c>
      <c r="S871" s="382">
        <f t="shared" si="973"/>
        <v>0</v>
      </c>
      <c r="T871" s="382">
        <f t="shared" si="973"/>
        <v>0</v>
      </c>
      <c r="U871" s="382" t="e">
        <f t="shared" si="974"/>
        <v>#REF!</v>
      </c>
      <c r="V871" s="413" t="e">
        <f t="shared" si="967"/>
        <v>#REF!</v>
      </c>
      <c r="W871" s="387"/>
      <c r="X871" s="387"/>
    </row>
    <row r="872" spans="1:24" hidden="1" x14ac:dyDescent="0.25">
      <c r="A872" s="410" t="s">
        <v>603</v>
      </c>
      <c r="B872" s="414" t="s">
        <v>604</v>
      </c>
      <c r="C872" s="382"/>
      <c r="D872" s="382"/>
      <c r="E872" s="382"/>
      <c r="F872" s="382"/>
      <c r="G872" s="382"/>
      <c r="H872" s="382">
        <f t="shared" si="971"/>
        <v>0</v>
      </c>
      <c r="I872" s="382"/>
      <c r="J872" s="382"/>
      <c r="K872" s="382"/>
      <c r="L872" s="382"/>
      <c r="M872" s="382"/>
      <c r="N872" s="382">
        <f t="shared" si="975"/>
        <v>0</v>
      </c>
      <c r="O872" s="412" t="e">
        <f t="shared" si="972"/>
        <v>#DIV/0!</v>
      </c>
      <c r="P872" s="382">
        <f t="shared" si="973"/>
        <v>0</v>
      </c>
      <c r="Q872" s="382">
        <f t="shared" si="973"/>
        <v>0</v>
      </c>
      <c r="R872" s="382">
        <f t="shared" si="973"/>
        <v>0</v>
      </c>
      <c r="S872" s="382">
        <f t="shared" si="973"/>
        <v>0</v>
      </c>
      <c r="T872" s="382">
        <f t="shared" si="973"/>
        <v>0</v>
      </c>
      <c r="U872" s="382">
        <f t="shared" si="974"/>
        <v>0</v>
      </c>
      <c r="V872" s="413" t="e">
        <f t="shared" si="967"/>
        <v>#DIV/0!</v>
      </c>
      <c r="W872" s="387"/>
      <c r="X872" s="387"/>
    </row>
    <row r="873" spans="1:24" ht="47.25" x14ac:dyDescent="0.25">
      <c r="A873" s="410" t="s">
        <v>945</v>
      </c>
      <c r="B873" s="414" t="s">
        <v>946</v>
      </c>
      <c r="C873" s="382"/>
      <c r="D873" s="382"/>
      <c r="E873" s="440" t="e">
        <f>#REF!</f>
        <v>#REF!</v>
      </c>
      <c r="F873" s="382"/>
      <c r="G873" s="382"/>
      <c r="H873" s="382" t="e">
        <f t="shared" si="971"/>
        <v>#REF!</v>
      </c>
      <c r="I873" s="382"/>
      <c r="J873" s="382"/>
      <c r="K873" s="382" t="e">
        <f>#REF!</f>
        <v>#REF!</v>
      </c>
      <c r="L873" s="382"/>
      <c r="M873" s="382"/>
      <c r="N873" s="382" t="e">
        <f t="shared" si="975"/>
        <v>#REF!</v>
      </c>
      <c r="O873" s="412" t="e">
        <f t="shared" si="972"/>
        <v>#REF!</v>
      </c>
      <c r="P873" s="382">
        <f t="shared" si="973"/>
        <v>0</v>
      </c>
      <c r="Q873" s="382">
        <f t="shared" si="973"/>
        <v>0</v>
      </c>
      <c r="R873" s="382" t="e">
        <f t="shared" si="973"/>
        <v>#REF!</v>
      </c>
      <c r="S873" s="382">
        <f t="shared" si="973"/>
        <v>0</v>
      </c>
      <c r="T873" s="382">
        <f t="shared" si="973"/>
        <v>0</v>
      </c>
      <c r="U873" s="382" t="e">
        <f t="shared" si="974"/>
        <v>#REF!</v>
      </c>
      <c r="V873" s="413" t="e">
        <f t="shared" si="967"/>
        <v>#REF!</v>
      </c>
      <c r="W873" s="387"/>
      <c r="X873" s="387"/>
    </row>
    <row r="874" spans="1:24" x14ac:dyDescent="0.25">
      <c r="A874" s="410" t="s">
        <v>947</v>
      </c>
      <c r="B874" s="415" t="s">
        <v>92</v>
      </c>
      <c r="C874" s="382"/>
      <c r="D874" s="382"/>
      <c r="E874" s="440" t="e">
        <f>#REF!</f>
        <v>#REF!</v>
      </c>
      <c r="F874" s="382"/>
      <c r="G874" s="382"/>
      <c r="H874" s="382" t="e">
        <f t="shared" si="971"/>
        <v>#REF!</v>
      </c>
      <c r="I874" s="382"/>
      <c r="J874" s="382"/>
      <c r="K874" s="382" t="e">
        <f>#REF!</f>
        <v>#REF!</v>
      </c>
      <c r="L874" s="382"/>
      <c r="M874" s="382"/>
      <c r="N874" s="382" t="e">
        <f t="shared" si="975"/>
        <v>#REF!</v>
      </c>
      <c r="O874" s="412" t="e">
        <f t="shared" si="972"/>
        <v>#REF!</v>
      </c>
      <c r="P874" s="382">
        <f t="shared" si="973"/>
        <v>0</v>
      </c>
      <c r="Q874" s="382">
        <f t="shared" si="973"/>
        <v>0</v>
      </c>
      <c r="R874" s="382" t="e">
        <f t="shared" si="973"/>
        <v>#REF!</v>
      </c>
      <c r="S874" s="382">
        <f t="shared" si="973"/>
        <v>0</v>
      </c>
      <c r="T874" s="382">
        <f t="shared" si="973"/>
        <v>0</v>
      </c>
      <c r="U874" s="382" t="e">
        <f t="shared" si="974"/>
        <v>#REF!</v>
      </c>
      <c r="V874" s="413" t="e">
        <f t="shared" si="967"/>
        <v>#REF!</v>
      </c>
      <c r="W874" s="387"/>
      <c r="X874" s="387"/>
    </row>
    <row r="875" spans="1:24" ht="31.5" x14ac:dyDescent="0.25">
      <c r="A875" s="410" t="s">
        <v>30</v>
      </c>
      <c r="B875" s="414" t="s">
        <v>93</v>
      </c>
      <c r="C875" s="382"/>
      <c r="D875" s="382"/>
      <c r="E875" s="440" t="e">
        <f>#REF!</f>
        <v>#REF!</v>
      </c>
      <c r="F875" s="382"/>
      <c r="G875" s="382"/>
      <c r="H875" s="382" t="e">
        <f t="shared" si="971"/>
        <v>#REF!</v>
      </c>
      <c r="I875" s="382"/>
      <c r="J875" s="382"/>
      <c r="K875" s="382" t="e">
        <f>#REF!</f>
        <v>#REF!</v>
      </c>
      <c r="L875" s="382"/>
      <c r="M875" s="382"/>
      <c r="N875" s="382" t="e">
        <f t="shared" si="975"/>
        <v>#REF!</v>
      </c>
      <c r="O875" s="412" t="e">
        <f t="shared" si="972"/>
        <v>#REF!</v>
      </c>
      <c r="P875" s="382">
        <f t="shared" si="973"/>
        <v>0</v>
      </c>
      <c r="Q875" s="382">
        <f t="shared" si="973"/>
        <v>0</v>
      </c>
      <c r="R875" s="382" t="e">
        <f t="shared" si="973"/>
        <v>#REF!</v>
      </c>
      <c r="S875" s="382">
        <f t="shared" si="973"/>
        <v>0</v>
      </c>
      <c r="T875" s="382">
        <f t="shared" si="973"/>
        <v>0</v>
      </c>
      <c r="U875" s="382" t="e">
        <f t="shared" si="974"/>
        <v>#REF!</v>
      </c>
      <c r="V875" s="413" t="e">
        <f t="shared" si="967"/>
        <v>#REF!</v>
      </c>
      <c r="W875" s="387"/>
      <c r="X875" s="387"/>
    </row>
    <row r="876" spans="1:24" ht="31.5" x14ac:dyDescent="0.25">
      <c r="A876" s="410" t="s">
        <v>16</v>
      </c>
      <c r="B876" s="414" t="s">
        <v>341</v>
      </c>
      <c r="C876" s="382"/>
      <c r="D876" s="382"/>
      <c r="E876" s="440" t="e">
        <f>#REF!</f>
        <v>#REF!</v>
      </c>
      <c r="F876" s="382"/>
      <c r="G876" s="382"/>
      <c r="H876" s="382" t="e">
        <f t="shared" si="971"/>
        <v>#REF!</v>
      </c>
      <c r="I876" s="382"/>
      <c r="J876" s="382"/>
      <c r="K876" s="382" t="e">
        <f>#REF!</f>
        <v>#REF!</v>
      </c>
      <c r="L876" s="382"/>
      <c r="M876" s="382"/>
      <c r="N876" s="382" t="e">
        <f t="shared" si="975"/>
        <v>#REF!</v>
      </c>
      <c r="O876" s="412" t="e">
        <f t="shared" si="972"/>
        <v>#REF!</v>
      </c>
      <c r="P876" s="382">
        <f t="shared" si="973"/>
        <v>0</v>
      </c>
      <c r="Q876" s="382">
        <f t="shared" si="973"/>
        <v>0</v>
      </c>
      <c r="R876" s="382" t="e">
        <f t="shared" si="973"/>
        <v>#REF!</v>
      </c>
      <c r="S876" s="382">
        <f t="shared" si="973"/>
        <v>0</v>
      </c>
      <c r="T876" s="382">
        <f t="shared" si="973"/>
        <v>0</v>
      </c>
      <c r="U876" s="382" t="e">
        <f t="shared" si="974"/>
        <v>#REF!</v>
      </c>
      <c r="V876" s="413" t="e">
        <f t="shared" si="967"/>
        <v>#REF!</v>
      </c>
      <c r="W876" s="387"/>
      <c r="X876" s="387"/>
    </row>
    <row r="877" spans="1:24" x14ac:dyDescent="0.25">
      <c r="A877" s="410"/>
      <c r="B877" s="414"/>
      <c r="C877" s="382"/>
      <c r="D877" s="382"/>
      <c r="E877" s="382"/>
      <c r="F877" s="382"/>
      <c r="G877" s="382"/>
      <c r="H877" s="382"/>
      <c r="I877" s="382"/>
      <c r="J877" s="382"/>
      <c r="K877" s="382"/>
      <c r="L877" s="382"/>
      <c r="M877" s="382"/>
      <c r="N877" s="382"/>
      <c r="O877" s="382"/>
      <c r="P877" s="382"/>
      <c r="Q877" s="382"/>
      <c r="R877" s="382"/>
      <c r="S877" s="382"/>
      <c r="T877" s="382"/>
      <c r="U877" s="382"/>
      <c r="V877" s="383"/>
      <c r="W877" s="387"/>
      <c r="X877" s="387"/>
    </row>
    <row r="878" spans="1:24" x14ac:dyDescent="0.25">
      <c r="A878" s="401" t="s">
        <v>286</v>
      </c>
      <c r="B878" s="402" t="s">
        <v>9</v>
      </c>
      <c r="C878" s="403" t="e">
        <f>+C879</f>
        <v>#REF!</v>
      </c>
      <c r="D878" s="403">
        <f t="shared" ref="D878:N878" si="976">+D879</f>
        <v>0</v>
      </c>
      <c r="E878" s="403">
        <f t="shared" si="976"/>
        <v>0</v>
      </c>
      <c r="F878" s="403">
        <f t="shared" si="976"/>
        <v>0</v>
      </c>
      <c r="G878" s="403">
        <f t="shared" si="976"/>
        <v>0</v>
      </c>
      <c r="H878" s="403" t="e">
        <f t="shared" si="976"/>
        <v>#REF!</v>
      </c>
      <c r="I878" s="403" t="e">
        <f>+I879</f>
        <v>#REF!</v>
      </c>
      <c r="J878" s="403">
        <f t="shared" si="976"/>
        <v>0</v>
      </c>
      <c r="K878" s="403">
        <f t="shared" si="976"/>
        <v>0</v>
      </c>
      <c r="L878" s="403">
        <f t="shared" si="976"/>
        <v>0</v>
      </c>
      <c r="M878" s="403">
        <f t="shared" si="976"/>
        <v>0</v>
      </c>
      <c r="N878" s="403" t="e">
        <f t="shared" si="976"/>
        <v>#REF!</v>
      </c>
      <c r="O878" s="412" t="e">
        <f>+N878/H878*100</f>
        <v>#REF!</v>
      </c>
      <c r="P878" s="403" t="e">
        <f>+P879</f>
        <v>#REF!</v>
      </c>
      <c r="Q878" s="403">
        <f t="shared" ref="Q878:U878" si="977">+Q879</f>
        <v>0</v>
      </c>
      <c r="R878" s="403">
        <f t="shared" si="977"/>
        <v>0</v>
      </c>
      <c r="S878" s="403">
        <f t="shared" si="977"/>
        <v>0</v>
      </c>
      <c r="T878" s="403">
        <f t="shared" si="977"/>
        <v>0</v>
      </c>
      <c r="U878" s="403" t="e">
        <f t="shared" si="977"/>
        <v>#REF!</v>
      </c>
      <c r="V878" s="386" t="e">
        <f t="shared" ref="V878:V883" si="978">+U878/H878*100</f>
        <v>#REF!</v>
      </c>
      <c r="W878" s="387"/>
      <c r="X878" s="387"/>
    </row>
    <row r="879" spans="1:24" ht="31.5" x14ac:dyDescent="0.25">
      <c r="A879" s="410" t="s">
        <v>10</v>
      </c>
      <c r="B879" s="411" t="s">
        <v>11</v>
      </c>
      <c r="C879" s="382" t="e">
        <f>SUM(C880:C883)</f>
        <v>#REF!</v>
      </c>
      <c r="D879" s="382">
        <f t="shared" ref="D879:H879" si="979">SUM(D880:D883)</f>
        <v>0</v>
      </c>
      <c r="E879" s="382">
        <f t="shared" si="979"/>
        <v>0</v>
      </c>
      <c r="F879" s="382">
        <f t="shared" si="979"/>
        <v>0</v>
      </c>
      <c r="G879" s="382">
        <f t="shared" si="979"/>
        <v>0</v>
      </c>
      <c r="H879" s="382" t="e">
        <f t="shared" si="979"/>
        <v>#REF!</v>
      </c>
      <c r="I879" s="382" t="e">
        <f>SUM(I880:I883)</f>
        <v>#REF!</v>
      </c>
      <c r="J879" s="382">
        <f t="shared" ref="J879:N879" si="980">SUM(J880:J883)</f>
        <v>0</v>
      </c>
      <c r="K879" s="382">
        <f t="shared" si="980"/>
        <v>0</v>
      </c>
      <c r="L879" s="382">
        <f t="shared" si="980"/>
        <v>0</v>
      </c>
      <c r="M879" s="382">
        <f t="shared" si="980"/>
        <v>0</v>
      </c>
      <c r="N879" s="382" t="e">
        <f t="shared" si="980"/>
        <v>#REF!</v>
      </c>
      <c r="O879" s="592" t="e">
        <f>+N879/H879*100</f>
        <v>#REF!</v>
      </c>
      <c r="P879" s="382" t="e">
        <f>SUM(P880:P883)</f>
        <v>#REF!</v>
      </c>
      <c r="Q879" s="382">
        <f t="shared" ref="Q879:U879" si="981">SUM(Q880:Q883)</f>
        <v>0</v>
      </c>
      <c r="R879" s="382">
        <f t="shared" si="981"/>
        <v>0</v>
      </c>
      <c r="S879" s="382">
        <f t="shared" si="981"/>
        <v>0</v>
      </c>
      <c r="T879" s="382">
        <f t="shared" si="981"/>
        <v>0</v>
      </c>
      <c r="U879" s="382" t="e">
        <f t="shared" si="981"/>
        <v>#REF!</v>
      </c>
      <c r="V879" s="413" t="e">
        <f t="shared" si="978"/>
        <v>#REF!</v>
      </c>
      <c r="W879" s="387"/>
      <c r="X879" s="387"/>
    </row>
    <row r="880" spans="1:24" hidden="1" x14ac:dyDescent="0.25">
      <c r="A880" s="410" t="s">
        <v>948</v>
      </c>
      <c r="B880" s="414" t="s">
        <v>949</v>
      </c>
      <c r="C880" s="382"/>
      <c r="D880" s="382"/>
      <c r="E880" s="382"/>
      <c r="F880" s="382"/>
      <c r="G880" s="382"/>
      <c r="H880" s="382">
        <f>SUM(C880:G880)</f>
        <v>0</v>
      </c>
      <c r="I880" s="382"/>
      <c r="J880" s="382"/>
      <c r="K880" s="382"/>
      <c r="L880" s="382"/>
      <c r="M880" s="382"/>
      <c r="N880" s="382">
        <f t="shared" ref="N880:N883" si="982">SUM(I880:M880)</f>
        <v>0</v>
      </c>
      <c r="O880" s="412" t="e">
        <f t="shared" ref="O880:O883" si="983">+N880/H880*100</f>
        <v>#DIV/0!</v>
      </c>
      <c r="P880" s="382">
        <f t="shared" ref="P880:T883" si="984">+C880-I880</f>
        <v>0</v>
      </c>
      <c r="Q880" s="382">
        <f t="shared" si="984"/>
        <v>0</v>
      </c>
      <c r="R880" s="382">
        <f t="shared" si="984"/>
        <v>0</v>
      </c>
      <c r="S880" s="382">
        <f t="shared" si="984"/>
        <v>0</v>
      </c>
      <c r="T880" s="382">
        <f t="shared" si="984"/>
        <v>0</v>
      </c>
      <c r="U880" s="382">
        <f t="shared" ref="U880:U883" si="985">SUM(P880:T880)</f>
        <v>0</v>
      </c>
      <c r="V880" s="413" t="e">
        <f t="shared" si="978"/>
        <v>#DIV/0!</v>
      </c>
      <c r="W880" s="387"/>
      <c r="X880" s="387"/>
    </row>
    <row r="881" spans="1:24" hidden="1" x14ac:dyDescent="0.25">
      <c r="A881" s="410" t="s">
        <v>98</v>
      </c>
      <c r="B881" s="414" t="s">
        <v>99</v>
      </c>
      <c r="C881" s="382"/>
      <c r="D881" s="382"/>
      <c r="E881" s="382"/>
      <c r="F881" s="382"/>
      <c r="G881" s="382"/>
      <c r="H881" s="382">
        <f>SUM(C881:G881)</f>
        <v>0</v>
      </c>
      <c r="I881" s="382"/>
      <c r="J881" s="382"/>
      <c r="K881" s="382"/>
      <c r="L881" s="382"/>
      <c r="M881" s="382"/>
      <c r="N881" s="382">
        <f t="shared" si="982"/>
        <v>0</v>
      </c>
      <c r="O881" s="412" t="e">
        <f t="shared" si="983"/>
        <v>#DIV/0!</v>
      </c>
      <c r="P881" s="382">
        <f t="shared" si="984"/>
        <v>0</v>
      </c>
      <c r="Q881" s="382">
        <f t="shared" si="984"/>
        <v>0</v>
      </c>
      <c r="R881" s="382">
        <f t="shared" si="984"/>
        <v>0</v>
      </c>
      <c r="S881" s="382">
        <f t="shared" si="984"/>
        <v>0</v>
      </c>
      <c r="T881" s="382">
        <f t="shared" si="984"/>
        <v>0</v>
      </c>
      <c r="U881" s="382">
        <f t="shared" si="985"/>
        <v>0</v>
      </c>
      <c r="V881" s="413" t="e">
        <f t="shared" si="978"/>
        <v>#DIV/0!</v>
      </c>
      <c r="W881" s="387"/>
      <c r="X881" s="387"/>
    </row>
    <row r="882" spans="1:24" hidden="1" x14ac:dyDescent="0.25">
      <c r="A882" s="410" t="s">
        <v>947</v>
      </c>
      <c r="B882" s="415" t="s">
        <v>92</v>
      </c>
      <c r="C882" s="382"/>
      <c r="D882" s="382"/>
      <c r="E882" s="382"/>
      <c r="F882" s="382"/>
      <c r="G882" s="382"/>
      <c r="H882" s="382">
        <f>SUM(C882:G882)</f>
        <v>0</v>
      </c>
      <c r="I882" s="382"/>
      <c r="J882" s="382"/>
      <c r="K882" s="382"/>
      <c r="L882" s="382"/>
      <c r="M882" s="382"/>
      <c r="N882" s="382">
        <f t="shared" si="982"/>
        <v>0</v>
      </c>
      <c r="O882" s="412" t="e">
        <f t="shared" si="983"/>
        <v>#DIV/0!</v>
      </c>
      <c r="P882" s="382">
        <f t="shared" si="984"/>
        <v>0</v>
      </c>
      <c r="Q882" s="382">
        <f t="shared" si="984"/>
        <v>0</v>
      </c>
      <c r="R882" s="382">
        <f t="shared" si="984"/>
        <v>0</v>
      </c>
      <c r="S882" s="382">
        <f t="shared" si="984"/>
        <v>0</v>
      </c>
      <c r="T882" s="382">
        <f t="shared" si="984"/>
        <v>0</v>
      </c>
      <c r="U882" s="382">
        <f t="shared" si="985"/>
        <v>0</v>
      </c>
      <c r="V882" s="413" t="e">
        <f t="shared" si="978"/>
        <v>#DIV/0!</v>
      </c>
      <c r="W882" s="387"/>
      <c r="X882" s="387"/>
    </row>
    <row r="883" spans="1:24" ht="31.5" x14ac:dyDescent="0.25">
      <c r="A883" s="410" t="s">
        <v>30</v>
      </c>
      <c r="B883" s="414" t="s">
        <v>93</v>
      </c>
      <c r="C883" s="434" t="e">
        <f>#REF!</f>
        <v>#REF!</v>
      </c>
      <c r="D883" s="382"/>
      <c r="E883" s="382"/>
      <c r="F883" s="382"/>
      <c r="G883" s="382"/>
      <c r="H883" s="382" t="e">
        <f>SUM(C883:G883)</f>
        <v>#REF!</v>
      </c>
      <c r="I883" s="382" t="e">
        <f>#REF!</f>
        <v>#REF!</v>
      </c>
      <c r="J883" s="382"/>
      <c r="K883" s="382"/>
      <c r="L883" s="382"/>
      <c r="M883" s="382"/>
      <c r="N883" s="382" t="e">
        <f t="shared" si="982"/>
        <v>#REF!</v>
      </c>
      <c r="O883" s="412" t="e">
        <f t="shared" si="983"/>
        <v>#REF!</v>
      </c>
      <c r="P883" s="382" t="e">
        <f t="shared" si="984"/>
        <v>#REF!</v>
      </c>
      <c r="Q883" s="382">
        <f t="shared" si="984"/>
        <v>0</v>
      </c>
      <c r="R883" s="382">
        <f t="shared" si="984"/>
        <v>0</v>
      </c>
      <c r="S883" s="382">
        <f t="shared" si="984"/>
        <v>0</v>
      </c>
      <c r="T883" s="382">
        <f t="shared" si="984"/>
        <v>0</v>
      </c>
      <c r="U883" s="382" t="e">
        <f t="shared" si="985"/>
        <v>#REF!</v>
      </c>
      <c r="V883" s="413" t="e">
        <f t="shared" si="978"/>
        <v>#REF!</v>
      </c>
      <c r="W883" s="387"/>
      <c r="X883" s="387"/>
    </row>
    <row r="884" spans="1:24" hidden="1" x14ac:dyDescent="0.25">
      <c r="A884" s="410"/>
      <c r="B884" s="414"/>
      <c r="C884" s="382"/>
      <c r="D884" s="382"/>
      <c r="E884" s="382"/>
      <c r="F884" s="382"/>
      <c r="G884" s="382"/>
      <c r="H884" s="382"/>
      <c r="I884" s="382"/>
      <c r="J884" s="382"/>
      <c r="K884" s="382"/>
      <c r="L884" s="382"/>
      <c r="M884" s="382"/>
      <c r="N884" s="382"/>
      <c r="O884" s="382"/>
      <c r="P884" s="382"/>
      <c r="Q884" s="382"/>
      <c r="R884" s="382"/>
      <c r="S884" s="382"/>
      <c r="T884" s="382"/>
      <c r="U884" s="382"/>
      <c r="V884" s="383"/>
      <c r="W884" s="387"/>
      <c r="X884" s="387"/>
    </row>
    <row r="885" spans="1:24" hidden="1" x14ac:dyDescent="0.25">
      <c r="A885" s="401" t="s">
        <v>950</v>
      </c>
      <c r="B885" s="402" t="s">
        <v>951</v>
      </c>
      <c r="C885" s="403">
        <f t="shared" ref="C885" si="986">+C886</f>
        <v>0</v>
      </c>
      <c r="D885" s="403">
        <f>+D886</f>
        <v>0</v>
      </c>
      <c r="E885" s="403">
        <f t="shared" ref="E885:N885" si="987">+E886</f>
        <v>0</v>
      </c>
      <c r="F885" s="403">
        <f t="shared" si="987"/>
        <v>0</v>
      </c>
      <c r="G885" s="403">
        <f t="shared" si="987"/>
        <v>0</v>
      </c>
      <c r="H885" s="403">
        <f t="shared" si="987"/>
        <v>0</v>
      </c>
      <c r="I885" s="403">
        <f t="shared" si="987"/>
        <v>0</v>
      </c>
      <c r="J885" s="403">
        <f>+J886</f>
        <v>0</v>
      </c>
      <c r="K885" s="403">
        <f t="shared" si="987"/>
        <v>0</v>
      </c>
      <c r="L885" s="403">
        <f t="shared" si="987"/>
        <v>0</v>
      </c>
      <c r="M885" s="403">
        <f t="shared" si="987"/>
        <v>0</v>
      </c>
      <c r="N885" s="403">
        <f t="shared" si="987"/>
        <v>0</v>
      </c>
      <c r="O885" s="385" t="e">
        <f t="shared" ref="O885:O893" si="988">+N885/H885*100</f>
        <v>#DIV/0!</v>
      </c>
      <c r="P885" s="403">
        <f t="shared" ref="P885" si="989">+P886</f>
        <v>0</v>
      </c>
      <c r="Q885" s="403">
        <f>+Q886</f>
        <v>0</v>
      </c>
      <c r="R885" s="403">
        <f t="shared" ref="R885:U885" si="990">+R886</f>
        <v>0</v>
      </c>
      <c r="S885" s="403">
        <f t="shared" si="990"/>
        <v>0</v>
      </c>
      <c r="T885" s="403">
        <f t="shared" si="990"/>
        <v>0</v>
      </c>
      <c r="U885" s="403">
        <f t="shared" si="990"/>
        <v>0</v>
      </c>
      <c r="V885" s="383"/>
      <c r="W885" s="387"/>
      <c r="X885" s="387"/>
    </row>
    <row r="886" spans="1:24" ht="31.5" hidden="1" x14ac:dyDescent="0.25">
      <c r="A886" s="410" t="s">
        <v>10</v>
      </c>
      <c r="B886" s="411" t="s">
        <v>11</v>
      </c>
      <c r="C886" s="382">
        <f t="shared" ref="C886" si="991">SUM(C887:C893)</f>
        <v>0</v>
      </c>
      <c r="D886" s="382">
        <f>SUM(D887:D893)</f>
        <v>0</v>
      </c>
      <c r="E886" s="382">
        <f t="shared" ref="E886:I886" si="992">SUM(E887:E893)</f>
        <v>0</v>
      </c>
      <c r="F886" s="382">
        <f t="shared" si="992"/>
        <v>0</v>
      </c>
      <c r="G886" s="382">
        <f t="shared" si="992"/>
        <v>0</v>
      </c>
      <c r="H886" s="382">
        <f t="shared" si="992"/>
        <v>0</v>
      </c>
      <c r="I886" s="382">
        <f t="shared" si="992"/>
        <v>0</v>
      </c>
      <c r="J886" s="382">
        <f>SUM(J887:J893)</f>
        <v>0</v>
      </c>
      <c r="K886" s="382">
        <f t="shared" ref="K886:N886" si="993">SUM(K887:K893)</f>
        <v>0</v>
      </c>
      <c r="L886" s="382">
        <f t="shared" si="993"/>
        <v>0</v>
      </c>
      <c r="M886" s="382">
        <f t="shared" si="993"/>
        <v>0</v>
      </c>
      <c r="N886" s="382">
        <f t="shared" si="993"/>
        <v>0</v>
      </c>
      <c r="O886" s="412" t="e">
        <f t="shared" si="988"/>
        <v>#DIV/0!</v>
      </c>
      <c r="P886" s="382">
        <f t="shared" ref="P886:T893" si="994">+C886-I886</f>
        <v>0</v>
      </c>
      <c r="Q886" s="382">
        <f t="shared" si="994"/>
        <v>0</v>
      </c>
      <c r="R886" s="382">
        <f t="shared" si="994"/>
        <v>0</v>
      </c>
      <c r="S886" s="382">
        <f t="shared" si="994"/>
        <v>0</v>
      </c>
      <c r="T886" s="382">
        <f t="shared" si="994"/>
        <v>0</v>
      </c>
      <c r="U886" s="382">
        <f t="shared" ref="U886:U893" si="995">SUM(P886:T886)</f>
        <v>0</v>
      </c>
      <c r="V886" s="413" t="e">
        <f t="shared" ref="V886:V893" si="996">+U886/H886*100</f>
        <v>#DIV/0!</v>
      </c>
      <c r="W886" s="387"/>
      <c r="X886" s="387"/>
    </row>
    <row r="887" spans="1:24" ht="47.25" hidden="1" x14ac:dyDescent="0.25">
      <c r="A887" s="410" t="s">
        <v>18</v>
      </c>
      <c r="B887" s="414" t="s">
        <v>323</v>
      </c>
      <c r="C887" s="382"/>
      <c r="D887" s="382"/>
      <c r="E887" s="382"/>
      <c r="F887" s="382"/>
      <c r="G887" s="382"/>
      <c r="H887" s="382">
        <f t="shared" ref="H887:H893" si="997">SUM(C887:G887)</f>
        <v>0</v>
      </c>
      <c r="I887" s="382"/>
      <c r="J887" s="382"/>
      <c r="K887" s="382"/>
      <c r="L887" s="382"/>
      <c r="M887" s="382"/>
      <c r="N887" s="382">
        <f t="shared" ref="N887:N892" si="998">SUM(I887:M887)</f>
        <v>0</v>
      </c>
      <c r="O887" s="412" t="e">
        <f t="shared" si="988"/>
        <v>#DIV/0!</v>
      </c>
      <c r="P887" s="382">
        <f t="shared" si="994"/>
        <v>0</v>
      </c>
      <c r="Q887" s="382">
        <f t="shared" si="994"/>
        <v>0</v>
      </c>
      <c r="R887" s="382">
        <f t="shared" si="994"/>
        <v>0</v>
      </c>
      <c r="S887" s="382">
        <f t="shared" si="994"/>
        <v>0</v>
      </c>
      <c r="T887" s="382">
        <f t="shared" si="994"/>
        <v>0</v>
      </c>
      <c r="U887" s="382">
        <f t="shared" si="995"/>
        <v>0</v>
      </c>
      <c r="V887" s="413" t="e">
        <f t="shared" si="996"/>
        <v>#DIV/0!</v>
      </c>
      <c r="W887" s="387"/>
      <c r="X887" s="387"/>
    </row>
    <row r="888" spans="1:24" hidden="1" x14ac:dyDescent="0.25">
      <c r="A888" s="410" t="s">
        <v>716</v>
      </c>
      <c r="B888" s="415" t="s">
        <v>717</v>
      </c>
      <c r="C888" s="382"/>
      <c r="D888" s="382"/>
      <c r="E888" s="382"/>
      <c r="F888" s="382"/>
      <c r="G888" s="382"/>
      <c r="H888" s="382">
        <f t="shared" si="997"/>
        <v>0</v>
      </c>
      <c r="I888" s="382"/>
      <c r="J888" s="382"/>
      <c r="K888" s="382"/>
      <c r="L888" s="382"/>
      <c r="M888" s="382"/>
      <c r="N888" s="382">
        <f t="shared" si="998"/>
        <v>0</v>
      </c>
      <c r="O888" s="412" t="e">
        <f t="shared" si="988"/>
        <v>#DIV/0!</v>
      </c>
      <c r="P888" s="382">
        <f t="shared" si="994"/>
        <v>0</v>
      </c>
      <c r="Q888" s="382">
        <f t="shared" si="994"/>
        <v>0</v>
      </c>
      <c r="R888" s="382">
        <f t="shared" si="994"/>
        <v>0</v>
      </c>
      <c r="S888" s="382">
        <f t="shared" si="994"/>
        <v>0</v>
      </c>
      <c r="T888" s="382">
        <f t="shared" si="994"/>
        <v>0</v>
      </c>
      <c r="U888" s="382">
        <f t="shared" si="995"/>
        <v>0</v>
      </c>
      <c r="V888" s="413" t="e">
        <f t="shared" si="996"/>
        <v>#DIV/0!</v>
      </c>
      <c r="W888" s="387"/>
      <c r="X888" s="387"/>
    </row>
    <row r="889" spans="1:24" hidden="1" x14ac:dyDescent="0.25">
      <c r="A889" s="410" t="s">
        <v>595</v>
      </c>
      <c r="B889" s="414" t="s">
        <v>278</v>
      </c>
      <c r="C889" s="382"/>
      <c r="D889" s="382"/>
      <c r="E889" s="382"/>
      <c r="F889" s="382"/>
      <c r="G889" s="382"/>
      <c r="H889" s="382">
        <f t="shared" si="997"/>
        <v>0</v>
      </c>
      <c r="I889" s="382"/>
      <c r="J889" s="382"/>
      <c r="K889" s="382"/>
      <c r="L889" s="382"/>
      <c r="M889" s="382"/>
      <c r="N889" s="382">
        <f t="shared" si="998"/>
        <v>0</v>
      </c>
      <c r="O889" s="412" t="e">
        <f t="shared" si="988"/>
        <v>#DIV/0!</v>
      </c>
      <c r="P889" s="382">
        <f t="shared" si="994"/>
        <v>0</v>
      </c>
      <c r="Q889" s="382">
        <f t="shared" si="994"/>
        <v>0</v>
      </c>
      <c r="R889" s="382">
        <f t="shared" si="994"/>
        <v>0</v>
      </c>
      <c r="S889" s="382">
        <f t="shared" si="994"/>
        <v>0</v>
      </c>
      <c r="T889" s="382">
        <f t="shared" si="994"/>
        <v>0</v>
      </c>
      <c r="U889" s="382">
        <f t="shared" si="995"/>
        <v>0</v>
      </c>
      <c r="V889" s="413" t="e">
        <f t="shared" si="996"/>
        <v>#DIV/0!</v>
      </c>
      <c r="W889" s="387"/>
      <c r="X889" s="387"/>
    </row>
    <row r="890" spans="1:24" hidden="1" x14ac:dyDescent="0.25">
      <c r="A890" s="410" t="s">
        <v>803</v>
      </c>
      <c r="B890" s="414" t="s">
        <v>804</v>
      </c>
      <c r="C890" s="382"/>
      <c r="D890" s="382"/>
      <c r="E890" s="382"/>
      <c r="F890" s="382"/>
      <c r="G890" s="382"/>
      <c r="H890" s="382">
        <f t="shared" si="997"/>
        <v>0</v>
      </c>
      <c r="I890" s="382"/>
      <c r="J890" s="382"/>
      <c r="K890" s="382"/>
      <c r="L890" s="382"/>
      <c r="M890" s="382"/>
      <c r="N890" s="382">
        <f t="shared" si="998"/>
        <v>0</v>
      </c>
      <c r="O890" s="412" t="e">
        <f t="shared" si="988"/>
        <v>#DIV/0!</v>
      </c>
      <c r="P890" s="382">
        <f t="shared" si="994"/>
        <v>0</v>
      </c>
      <c r="Q890" s="382">
        <f t="shared" si="994"/>
        <v>0</v>
      </c>
      <c r="R890" s="382">
        <f t="shared" si="994"/>
        <v>0</v>
      </c>
      <c r="S890" s="382">
        <f t="shared" si="994"/>
        <v>0</v>
      </c>
      <c r="T890" s="382">
        <f t="shared" si="994"/>
        <v>0</v>
      </c>
      <c r="U890" s="382">
        <f t="shared" si="995"/>
        <v>0</v>
      </c>
      <c r="V890" s="413" t="e">
        <f t="shared" si="996"/>
        <v>#DIV/0!</v>
      </c>
      <c r="W890" s="387"/>
      <c r="X890" s="387"/>
    </row>
    <row r="891" spans="1:24" hidden="1" x14ac:dyDescent="0.25">
      <c r="A891" s="410" t="s">
        <v>596</v>
      </c>
      <c r="B891" s="415" t="s">
        <v>279</v>
      </c>
      <c r="C891" s="382"/>
      <c r="D891" s="382"/>
      <c r="E891" s="382"/>
      <c r="F891" s="382"/>
      <c r="G891" s="382"/>
      <c r="H891" s="382">
        <f t="shared" si="997"/>
        <v>0</v>
      </c>
      <c r="I891" s="382"/>
      <c r="J891" s="382"/>
      <c r="K891" s="382"/>
      <c r="L891" s="382"/>
      <c r="M891" s="382"/>
      <c r="N891" s="382">
        <f t="shared" si="998"/>
        <v>0</v>
      </c>
      <c r="O891" s="412" t="e">
        <f t="shared" si="988"/>
        <v>#DIV/0!</v>
      </c>
      <c r="P891" s="382">
        <f t="shared" si="994"/>
        <v>0</v>
      </c>
      <c r="Q891" s="382">
        <f t="shared" si="994"/>
        <v>0</v>
      </c>
      <c r="R891" s="382">
        <f t="shared" si="994"/>
        <v>0</v>
      </c>
      <c r="S891" s="382">
        <f t="shared" si="994"/>
        <v>0</v>
      </c>
      <c r="T891" s="382">
        <f t="shared" si="994"/>
        <v>0</v>
      </c>
      <c r="U891" s="382">
        <f t="shared" si="995"/>
        <v>0</v>
      </c>
      <c r="V891" s="413" t="e">
        <f t="shared" si="996"/>
        <v>#DIV/0!</v>
      </c>
      <c r="W891" s="387"/>
      <c r="X891" s="387"/>
    </row>
    <row r="892" spans="1:24" hidden="1" x14ac:dyDescent="0.25">
      <c r="A892" s="410" t="s">
        <v>581</v>
      </c>
      <c r="B892" s="415" t="s">
        <v>582</v>
      </c>
      <c r="C892" s="382"/>
      <c r="D892" s="382"/>
      <c r="E892" s="382"/>
      <c r="F892" s="382"/>
      <c r="G892" s="382"/>
      <c r="H892" s="382">
        <f t="shared" si="997"/>
        <v>0</v>
      </c>
      <c r="I892" s="382"/>
      <c r="J892" s="382"/>
      <c r="K892" s="382"/>
      <c r="L892" s="382"/>
      <c r="M892" s="382"/>
      <c r="N892" s="382">
        <f t="shared" si="998"/>
        <v>0</v>
      </c>
      <c r="O892" s="412" t="e">
        <f t="shared" si="988"/>
        <v>#DIV/0!</v>
      </c>
      <c r="P892" s="382">
        <f t="shared" si="994"/>
        <v>0</v>
      </c>
      <c r="Q892" s="382">
        <f t="shared" si="994"/>
        <v>0</v>
      </c>
      <c r="R892" s="382">
        <f t="shared" si="994"/>
        <v>0</v>
      </c>
      <c r="S892" s="382">
        <f t="shared" si="994"/>
        <v>0</v>
      </c>
      <c r="T892" s="382">
        <f t="shared" si="994"/>
        <v>0</v>
      </c>
      <c r="U892" s="382">
        <f t="shared" si="995"/>
        <v>0</v>
      </c>
      <c r="V892" s="413" t="e">
        <f t="shared" si="996"/>
        <v>#DIV/0!</v>
      </c>
      <c r="W892" s="387"/>
      <c r="X892" s="387"/>
    </row>
    <row r="893" spans="1:24" ht="31.5" hidden="1" x14ac:dyDescent="0.25">
      <c r="A893" s="410" t="s">
        <v>30</v>
      </c>
      <c r="B893" s="414" t="s">
        <v>93</v>
      </c>
      <c r="C893" s="382"/>
      <c r="D893" s="382"/>
      <c r="E893" s="382"/>
      <c r="F893" s="382"/>
      <c r="G893" s="382"/>
      <c r="H893" s="382">
        <f t="shared" si="997"/>
        <v>0</v>
      </c>
      <c r="I893" s="382"/>
      <c r="J893" s="382"/>
      <c r="K893" s="382"/>
      <c r="L893" s="382"/>
      <c r="M893" s="382"/>
      <c r="N893" s="382">
        <f>SUM(I893:M893)</f>
        <v>0</v>
      </c>
      <c r="O893" s="412" t="e">
        <f t="shared" si="988"/>
        <v>#DIV/0!</v>
      </c>
      <c r="P893" s="382">
        <f t="shared" si="994"/>
        <v>0</v>
      </c>
      <c r="Q893" s="382">
        <f t="shared" si="994"/>
        <v>0</v>
      </c>
      <c r="R893" s="382">
        <f t="shared" si="994"/>
        <v>0</v>
      </c>
      <c r="S893" s="382">
        <f t="shared" si="994"/>
        <v>0</v>
      </c>
      <c r="T893" s="382">
        <f t="shared" si="994"/>
        <v>0</v>
      </c>
      <c r="U893" s="382">
        <f t="shared" si="995"/>
        <v>0</v>
      </c>
      <c r="V893" s="413" t="e">
        <f t="shared" si="996"/>
        <v>#DIV/0!</v>
      </c>
      <c r="W893" s="387"/>
      <c r="X893" s="387"/>
    </row>
    <row r="894" spans="1:24" x14ac:dyDescent="0.25">
      <c r="A894" s="410"/>
      <c r="B894" s="414"/>
      <c r="C894" s="382"/>
      <c r="D894" s="382"/>
      <c r="E894" s="382"/>
      <c r="F894" s="382"/>
      <c r="G894" s="382"/>
      <c r="H894" s="382"/>
      <c r="I894" s="382"/>
      <c r="J894" s="382"/>
      <c r="K894" s="382"/>
      <c r="L894" s="382"/>
      <c r="M894" s="382"/>
      <c r="N894" s="382"/>
      <c r="O894" s="382"/>
      <c r="P894" s="382"/>
      <c r="Q894" s="382"/>
      <c r="R894" s="382"/>
      <c r="S894" s="382"/>
      <c r="T894" s="382"/>
      <c r="U894" s="382"/>
      <c r="V894" s="383"/>
      <c r="W894" s="387"/>
      <c r="X894" s="387"/>
    </row>
    <row r="895" spans="1:24" ht="31.5" x14ac:dyDescent="0.25">
      <c r="A895" s="396" t="s">
        <v>952</v>
      </c>
      <c r="B895" s="397" t="s">
        <v>28</v>
      </c>
      <c r="C895" s="398" t="e">
        <f>+C897</f>
        <v>#REF!</v>
      </c>
      <c r="D895" s="398">
        <f t="shared" ref="D895:H895" si="999">+D897</f>
        <v>0</v>
      </c>
      <c r="E895" s="398">
        <f t="shared" si="999"/>
        <v>0</v>
      </c>
      <c r="F895" s="398">
        <f t="shared" si="999"/>
        <v>0</v>
      </c>
      <c r="G895" s="398">
        <f t="shared" si="999"/>
        <v>0</v>
      </c>
      <c r="H895" s="398" t="e">
        <f t="shared" si="999"/>
        <v>#REF!</v>
      </c>
      <c r="I895" s="398" t="e">
        <f>+I897</f>
        <v>#REF!</v>
      </c>
      <c r="J895" s="398">
        <f t="shared" ref="J895:N895" si="1000">+J897</f>
        <v>0</v>
      </c>
      <c r="K895" s="398">
        <f t="shared" si="1000"/>
        <v>0</v>
      </c>
      <c r="L895" s="398">
        <f t="shared" si="1000"/>
        <v>0</v>
      </c>
      <c r="M895" s="398">
        <f t="shared" si="1000"/>
        <v>0</v>
      </c>
      <c r="N895" s="398" t="e">
        <f t="shared" si="1000"/>
        <v>#REF!</v>
      </c>
      <c r="O895" s="429" t="e">
        <f>+N895/H895*100</f>
        <v>#REF!</v>
      </c>
      <c r="P895" s="398" t="e">
        <f>+P897</f>
        <v>#REF!</v>
      </c>
      <c r="Q895" s="398">
        <f t="shared" ref="Q895:U895" si="1001">+Q897</f>
        <v>0</v>
      </c>
      <c r="R895" s="398">
        <f t="shared" si="1001"/>
        <v>0</v>
      </c>
      <c r="S895" s="398">
        <f t="shared" si="1001"/>
        <v>0</v>
      </c>
      <c r="T895" s="398">
        <f t="shared" si="1001"/>
        <v>0</v>
      </c>
      <c r="U895" s="398" t="e">
        <f t="shared" si="1001"/>
        <v>#REF!</v>
      </c>
      <c r="V895" s="430" t="e">
        <f>+U895/H895*100</f>
        <v>#REF!</v>
      </c>
      <c r="W895" s="387"/>
      <c r="X895" s="387"/>
    </row>
    <row r="896" spans="1:24" s="395" customFormat="1" x14ac:dyDescent="0.25">
      <c r="A896" s="376"/>
      <c r="B896" s="384"/>
      <c r="C896" s="381"/>
      <c r="D896" s="381"/>
      <c r="E896" s="381"/>
      <c r="F896" s="381"/>
      <c r="G896" s="381"/>
      <c r="H896" s="381"/>
      <c r="I896" s="381"/>
      <c r="J896" s="381"/>
      <c r="K896" s="381"/>
      <c r="L896" s="381"/>
      <c r="M896" s="381"/>
      <c r="N896" s="381"/>
      <c r="O896" s="393"/>
      <c r="P896" s="381"/>
      <c r="Q896" s="381"/>
      <c r="R896" s="381"/>
      <c r="S896" s="381"/>
      <c r="T896" s="381"/>
      <c r="U896" s="381"/>
      <c r="V896" s="394"/>
      <c r="W896" s="387"/>
      <c r="X896" s="387"/>
    </row>
    <row r="897" spans="1:24" x14ac:dyDescent="0.25">
      <c r="A897" s="419" t="s">
        <v>307</v>
      </c>
      <c r="B897" s="420" t="s">
        <v>304</v>
      </c>
      <c r="C897" s="421" t="e">
        <f>+C899+C929</f>
        <v>#REF!</v>
      </c>
      <c r="D897" s="421">
        <f t="shared" ref="D897:H897" si="1002">+D899+D929</f>
        <v>0</v>
      </c>
      <c r="E897" s="421">
        <f t="shared" si="1002"/>
        <v>0</v>
      </c>
      <c r="F897" s="421">
        <f t="shared" si="1002"/>
        <v>0</v>
      </c>
      <c r="G897" s="421">
        <f t="shared" si="1002"/>
        <v>0</v>
      </c>
      <c r="H897" s="421" t="e">
        <f t="shared" si="1002"/>
        <v>#REF!</v>
      </c>
      <c r="I897" s="421" t="e">
        <f>+I899+I929</f>
        <v>#REF!</v>
      </c>
      <c r="J897" s="421">
        <f t="shared" ref="J897:N897" si="1003">+J899+J929</f>
        <v>0</v>
      </c>
      <c r="K897" s="421">
        <f t="shared" si="1003"/>
        <v>0</v>
      </c>
      <c r="L897" s="421">
        <f t="shared" si="1003"/>
        <v>0</v>
      </c>
      <c r="M897" s="421">
        <f t="shared" si="1003"/>
        <v>0</v>
      </c>
      <c r="N897" s="421" t="e">
        <f t="shared" si="1003"/>
        <v>#REF!</v>
      </c>
      <c r="O897" s="422" t="e">
        <f>+N897/H897*100</f>
        <v>#REF!</v>
      </c>
      <c r="P897" s="421" t="e">
        <f>+P899+P929</f>
        <v>#REF!</v>
      </c>
      <c r="Q897" s="421">
        <f t="shared" ref="Q897:U897" si="1004">+Q899+Q929</f>
        <v>0</v>
      </c>
      <c r="R897" s="421">
        <f t="shared" si="1004"/>
        <v>0</v>
      </c>
      <c r="S897" s="421">
        <f t="shared" si="1004"/>
        <v>0</v>
      </c>
      <c r="T897" s="421">
        <f t="shared" si="1004"/>
        <v>0</v>
      </c>
      <c r="U897" s="421" t="e">
        <f t="shared" si="1004"/>
        <v>#REF!</v>
      </c>
      <c r="V897" s="423" t="e">
        <f t="shared" ref="V897" si="1005">+U897/H897*100</f>
        <v>#REF!</v>
      </c>
      <c r="W897" s="387"/>
      <c r="X897" s="387"/>
    </row>
    <row r="898" spans="1:24" s="395" customFormat="1" x14ac:dyDescent="0.25">
      <c r="A898" s="426"/>
      <c r="B898" s="427"/>
      <c r="C898" s="393"/>
      <c r="D898" s="393"/>
      <c r="E898" s="393"/>
      <c r="F898" s="393"/>
      <c r="G898" s="393"/>
      <c r="H898" s="393"/>
      <c r="I898" s="393"/>
      <c r="J898" s="393"/>
      <c r="K898" s="393"/>
      <c r="L898" s="393"/>
      <c r="M898" s="393"/>
      <c r="N898" s="393"/>
      <c r="O898" s="393"/>
      <c r="P898" s="393"/>
      <c r="Q898" s="393"/>
      <c r="R898" s="393"/>
      <c r="S898" s="393"/>
      <c r="T898" s="393"/>
      <c r="U898" s="393"/>
      <c r="V898" s="394"/>
      <c r="W898" s="387"/>
      <c r="X898" s="387"/>
    </row>
    <row r="899" spans="1:24" x14ac:dyDescent="0.25">
      <c r="A899" s="401" t="s">
        <v>308</v>
      </c>
      <c r="B899" s="402" t="s">
        <v>287</v>
      </c>
      <c r="C899" s="403" t="e">
        <f>+C900</f>
        <v>#REF!</v>
      </c>
      <c r="D899" s="403">
        <f t="shared" ref="D899:N899" si="1006">+D900</f>
        <v>0</v>
      </c>
      <c r="E899" s="403">
        <f t="shared" si="1006"/>
        <v>0</v>
      </c>
      <c r="F899" s="403">
        <f t="shared" si="1006"/>
        <v>0</v>
      </c>
      <c r="G899" s="403">
        <f t="shared" si="1006"/>
        <v>0</v>
      </c>
      <c r="H899" s="403" t="e">
        <f t="shared" si="1006"/>
        <v>#REF!</v>
      </c>
      <c r="I899" s="403" t="e">
        <f>+I900</f>
        <v>#REF!</v>
      </c>
      <c r="J899" s="403">
        <f t="shared" si="1006"/>
        <v>0</v>
      </c>
      <c r="K899" s="403">
        <f t="shared" si="1006"/>
        <v>0</v>
      </c>
      <c r="L899" s="403">
        <f t="shared" si="1006"/>
        <v>0</v>
      </c>
      <c r="M899" s="403">
        <f t="shared" si="1006"/>
        <v>0</v>
      </c>
      <c r="N899" s="403" t="e">
        <f t="shared" si="1006"/>
        <v>#REF!</v>
      </c>
      <c r="O899" s="592" t="e">
        <f>+N899/H899*100</f>
        <v>#REF!</v>
      </c>
      <c r="P899" s="403" t="e">
        <f>+P900</f>
        <v>#REF!</v>
      </c>
      <c r="Q899" s="403">
        <f t="shared" ref="Q899:U899" si="1007">+Q900</f>
        <v>0</v>
      </c>
      <c r="R899" s="403">
        <f t="shared" si="1007"/>
        <v>0</v>
      </c>
      <c r="S899" s="403">
        <f t="shared" si="1007"/>
        <v>0</v>
      </c>
      <c r="T899" s="403">
        <f t="shared" si="1007"/>
        <v>0</v>
      </c>
      <c r="U899" s="403" t="e">
        <f t="shared" si="1007"/>
        <v>#REF!</v>
      </c>
      <c r="V899" s="386" t="e">
        <f t="shared" ref="V899:V929" si="1008">+U899/H899*100</f>
        <v>#REF!</v>
      </c>
      <c r="W899" s="387"/>
      <c r="X899" s="387"/>
    </row>
    <row r="900" spans="1:24" ht="31.5" x14ac:dyDescent="0.25">
      <c r="A900" s="410" t="s">
        <v>10</v>
      </c>
      <c r="B900" s="411" t="s">
        <v>11</v>
      </c>
      <c r="C900" s="382" t="e">
        <f>SUM(C901:C927)</f>
        <v>#REF!</v>
      </c>
      <c r="D900" s="382">
        <f t="shared" ref="D900:H900" si="1009">SUM(D901:D927)</f>
        <v>0</v>
      </c>
      <c r="E900" s="382">
        <f t="shared" si="1009"/>
        <v>0</v>
      </c>
      <c r="F900" s="382">
        <f t="shared" si="1009"/>
        <v>0</v>
      </c>
      <c r="G900" s="382">
        <f t="shared" si="1009"/>
        <v>0</v>
      </c>
      <c r="H900" s="382" t="e">
        <f t="shared" si="1009"/>
        <v>#REF!</v>
      </c>
      <c r="I900" s="382" t="e">
        <f>SUM(I901:I927)</f>
        <v>#REF!</v>
      </c>
      <c r="J900" s="382">
        <f t="shared" ref="J900:N900" si="1010">SUM(J901:J927)</f>
        <v>0</v>
      </c>
      <c r="K900" s="382">
        <f t="shared" si="1010"/>
        <v>0</v>
      </c>
      <c r="L900" s="382">
        <f t="shared" si="1010"/>
        <v>0</v>
      </c>
      <c r="M900" s="382">
        <f t="shared" si="1010"/>
        <v>0</v>
      </c>
      <c r="N900" s="382" t="e">
        <f t="shared" si="1010"/>
        <v>#REF!</v>
      </c>
      <c r="O900" s="592" t="e">
        <f>+N900/H900*100</f>
        <v>#REF!</v>
      </c>
      <c r="P900" s="382" t="e">
        <f>SUM(P901:P927)</f>
        <v>#REF!</v>
      </c>
      <c r="Q900" s="382">
        <f t="shared" ref="Q900:U900" si="1011">SUM(Q901:Q927)</f>
        <v>0</v>
      </c>
      <c r="R900" s="382">
        <f t="shared" si="1011"/>
        <v>0</v>
      </c>
      <c r="S900" s="382">
        <f t="shared" si="1011"/>
        <v>0</v>
      </c>
      <c r="T900" s="382">
        <f t="shared" si="1011"/>
        <v>0</v>
      </c>
      <c r="U900" s="382" t="e">
        <f t="shared" si="1011"/>
        <v>#REF!</v>
      </c>
      <c r="V900" s="413" t="e">
        <f t="shared" si="1008"/>
        <v>#REF!</v>
      </c>
      <c r="W900" s="387"/>
      <c r="X900" s="387"/>
    </row>
    <row r="901" spans="1:24" ht="47.25" x14ac:dyDescent="0.25">
      <c r="A901" s="410" t="s">
        <v>18</v>
      </c>
      <c r="B901" s="414" t="s">
        <v>323</v>
      </c>
      <c r="C901" s="440">
        <v>0</v>
      </c>
      <c r="D901" s="382"/>
      <c r="E901" s="382"/>
      <c r="F901" s="382"/>
      <c r="G901" s="382"/>
      <c r="H901" s="382">
        <f t="shared" ref="H901:H927" si="1012">SUM(C901:G901)</f>
        <v>0</v>
      </c>
      <c r="I901" s="382"/>
      <c r="J901" s="382"/>
      <c r="K901" s="382"/>
      <c r="L901" s="382"/>
      <c r="M901" s="382"/>
      <c r="N901" s="382">
        <f>SUM(I901:M901)</f>
        <v>0</v>
      </c>
      <c r="O901" s="412">
        <v>0</v>
      </c>
      <c r="P901" s="382">
        <f t="shared" ref="P901:T927" si="1013">+C901-I901</f>
        <v>0</v>
      </c>
      <c r="Q901" s="382">
        <f t="shared" si="1013"/>
        <v>0</v>
      </c>
      <c r="R901" s="382">
        <f t="shared" si="1013"/>
        <v>0</v>
      </c>
      <c r="S901" s="382">
        <f t="shared" si="1013"/>
        <v>0</v>
      </c>
      <c r="T901" s="382">
        <f t="shared" si="1013"/>
        <v>0</v>
      </c>
      <c r="U901" s="382">
        <f t="shared" ref="U901:U927" si="1014">SUM(P901:T901)</f>
        <v>0</v>
      </c>
      <c r="V901" s="413">
        <v>0</v>
      </c>
      <c r="W901" s="387"/>
      <c r="X901" s="387"/>
    </row>
    <row r="902" spans="1:24" hidden="1" x14ac:dyDescent="0.25">
      <c r="A902" s="410" t="s">
        <v>324</v>
      </c>
      <c r="B902" s="415" t="s">
        <v>325</v>
      </c>
      <c r="C902" s="382"/>
      <c r="D902" s="382"/>
      <c r="E902" s="382"/>
      <c r="F902" s="382"/>
      <c r="G902" s="382"/>
      <c r="H902" s="382">
        <f t="shared" si="1012"/>
        <v>0</v>
      </c>
      <c r="I902" s="382"/>
      <c r="J902" s="382"/>
      <c r="K902" s="382"/>
      <c r="L902" s="382"/>
      <c r="M902" s="382"/>
      <c r="N902" s="382">
        <f t="shared" ref="N902:N927" si="1015">SUM(I902:M902)</f>
        <v>0</v>
      </c>
      <c r="O902" s="412" t="e">
        <f t="shared" ref="O902:O927" si="1016">+N902/H902*100</f>
        <v>#DIV/0!</v>
      </c>
      <c r="P902" s="382">
        <f t="shared" si="1013"/>
        <v>0</v>
      </c>
      <c r="Q902" s="382">
        <f t="shared" si="1013"/>
        <v>0</v>
      </c>
      <c r="R902" s="382">
        <f t="shared" si="1013"/>
        <v>0</v>
      </c>
      <c r="S902" s="382">
        <f t="shared" si="1013"/>
        <v>0</v>
      </c>
      <c r="T902" s="382">
        <f t="shared" si="1013"/>
        <v>0</v>
      </c>
      <c r="U902" s="382">
        <f t="shared" si="1014"/>
        <v>0</v>
      </c>
      <c r="V902" s="413" t="e">
        <f t="shared" si="1008"/>
        <v>#DIV/0!</v>
      </c>
      <c r="W902" s="387"/>
      <c r="X902" s="387"/>
    </row>
    <row r="903" spans="1:24" hidden="1" x14ac:dyDescent="0.25">
      <c r="A903" s="410" t="s">
        <v>716</v>
      </c>
      <c r="B903" s="415" t="s">
        <v>717</v>
      </c>
      <c r="C903" s="382"/>
      <c r="D903" s="382"/>
      <c r="E903" s="382"/>
      <c r="F903" s="382"/>
      <c r="G903" s="382"/>
      <c r="H903" s="382">
        <f t="shared" si="1012"/>
        <v>0</v>
      </c>
      <c r="I903" s="382"/>
      <c r="J903" s="382"/>
      <c r="K903" s="382"/>
      <c r="L903" s="382"/>
      <c r="M903" s="382"/>
      <c r="N903" s="382">
        <f t="shared" si="1015"/>
        <v>0</v>
      </c>
      <c r="O903" s="412" t="e">
        <f t="shared" si="1016"/>
        <v>#DIV/0!</v>
      </c>
      <c r="P903" s="382">
        <f t="shared" si="1013"/>
        <v>0</v>
      </c>
      <c r="Q903" s="382">
        <f t="shared" si="1013"/>
        <v>0</v>
      </c>
      <c r="R903" s="382">
        <f t="shared" si="1013"/>
        <v>0</v>
      </c>
      <c r="S903" s="382">
        <f t="shared" si="1013"/>
        <v>0</v>
      </c>
      <c r="T903" s="382">
        <f t="shared" si="1013"/>
        <v>0</v>
      </c>
      <c r="U903" s="382">
        <f t="shared" si="1014"/>
        <v>0</v>
      </c>
      <c r="V903" s="413" t="e">
        <f t="shared" si="1008"/>
        <v>#DIV/0!</v>
      </c>
      <c r="W903" s="387"/>
      <c r="X903" s="387"/>
    </row>
    <row r="904" spans="1:24" hidden="1" x14ac:dyDescent="0.25">
      <c r="A904" s="410" t="s">
        <v>718</v>
      </c>
      <c r="B904" s="415" t="s">
        <v>719</v>
      </c>
      <c r="C904" s="382"/>
      <c r="D904" s="382"/>
      <c r="E904" s="382"/>
      <c r="F904" s="382"/>
      <c r="G904" s="382"/>
      <c r="H904" s="382">
        <f t="shared" si="1012"/>
        <v>0</v>
      </c>
      <c r="I904" s="382"/>
      <c r="J904" s="382"/>
      <c r="K904" s="382"/>
      <c r="L904" s="382"/>
      <c r="M904" s="382"/>
      <c r="N904" s="382">
        <f t="shared" si="1015"/>
        <v>0</v>
      </c>
      <c r="O904" s="412" t="e">
        <f t="shared" si="1016"/>
        <v>#DIV/0!</v>
      </c>
      <c r="P904" s="382">
        <f t="shared" si="1013"/>
        <v>0</v>
      </c>
      <c r="Q904" s="382">
        <f t="shared" si="1013"/>
        <v>0</v>
      </c>
      <c r="R904" s="382">
        <f t="shared" si="1013"/>
        <v>0</v>
      </c>
      <c r="S904" s="382">
        <f t="shared" si="1013"/>
        <v>0</v>
      </c>
      <c r="T904" s="382">
        <f t="shared" si="1013"/>
        <v>0</v>
      </c>
      <c r="U904" s="382">
        <f t="shared" si="1014"/>
        <v>0</v>
      </c>
      <c r="V904" s="413" t="e">
        <f t="shared" si="1008"/>
        <v>#DIV/0!</v>
      </c>
      <c r="W904" s="387"/>
      <c r="X904" s="387"/>
    </row>
    <row r="905" spans="1:24" ht="31.5" hidden="1" x14ac:dyDescent="0.25">
      <c r="A905" s="410" t="s">
        <v>953</v>
      </c>
      <c r="B905" s="414" t="s">
        <v>954</v>
      </c>
      <c r="C905" s="382"/>
      <c r="D905" s="382"/>
      <c r="E905" s="382"/>
      <c r="F905" s="382"/>
      <c r="G905" s="382"/>
      <c r="H905" s="382">
        <f t="shared" si="1012"/>
        <v>0</v>
      </c>
      <c r="I905" s="382"/>
      <c r="J905" s="382"/>
      <c r="K905" s="382"/>
      <c r="L905" s="382"/>
      <c r="M905" s="382"/>
      <c r="N905" s="382">
        <f t="shared" si="1015"/>
        <v>0</v>
      </c>
      <c r="O905" s="412" t="e">
        <f t="shared" si="1016"/>
        <v>#DIV/0!</v>
      </c>
      <c r="P905" s="382">
        <f t="shared" si="1013"/>
        <v>0</v>
      </c>
      <c r="Q905" s="382">
        <f t="shared" si="1013"/>
        <v>0</v>
      </c>
      <c r="R905" s="382">
        <f t="shared" si="1013"/>
        <v>0</v>
      </c>
      <c r="S905" s="382">
        <f t="shared" si="1013"/>
        <v>0</v>
      </c>
      <c r="T905" s="382">
        <f t="shared" si="1013"/>
        <v>0</v>
      </c>
      <c r="U905" s="382">
        <f t="shared" si="1014"/>
        <v>0</v>
      </c>
      <c r="V905" s="413" t="e">
        <f t="shared" si="1008"/>
        <v>#DIV/0!</v>
      </c>
      <c r="W905" s="387"/>
      <c r="X905" s="387"/>
    </row>
    <row r="906" spans="1:24" ht="34.5" hidden="1" customHeight="1" x14ac:dyDescent="0.25">
      <c r="A906" s="410" t="s">
        <v>955</v>
      </c>
      <c r="B906" s="414" t="s">
        <v>956</v>
      </c>
      <c r="C906" s="382"/>
      <c r="D906" s="382"/>
      <c r="E906" s="382"/>
      <c r="F906" s="382"/>
      <c r="G906" s="382"/>
      <c r="H906" s="382">
        <f t="shared" si="1012"/>
        <v>0</v>
      </c>
      <c r="I906" s="382"/>
      <c r="J906" s="382"/>
      <c r="K906" s="382"/>
      <c r="L906" s="382"/>
      <c r="M906" s="382"/>
      <c r="N906" s="382">
        <f t="shared" si="1015"/>
        <v>0</v>
      </c>
      <c r="O906" s="412" t="e">
        <f t="shared" si="1016"/>
        <v>#DIV/0!</v>
      </c>
      <c r="P906" s="382">
        <f t="shared" si="1013"/>
        <v>0</v>
      </c>
      <c r="Q906" s="382">
        <f t="shared" si="1013"/>
        <v>0</v>
      </c>
      <c r="R906" s="382">
        <f t="shared" si="1013"/>
        <v>0</v>
      </c>
      <c r="S906" s="382">
        <f t="shared" si="1013"/>
        <v>0</v>
      </c>
      <c r="T906" s="382">
        <f t="shared" si="1013"/>
        <v>0</v>
      </c>
      <c r="U906" s="382">
        <f t="shared" si="1014"/>
        <v>0</v>
      </c>
      <c r="V906" s="413" t="e">
        <f t="shared" si="1008"/>
        <v>#DIV/0!</v>
      </c>
      <c r="W906" s="387"/>
      <c r="X906" s="387"/>
    </row>
    <row r="907" spans="1:24" ht="31.5" hidden="1" x14ac:dyDescent="0.25">
      <c r="A907" s="410" t="s">
        <v>420</v>
      </c>
      <c r="B907" s="414" t="s">
        <v>421</v>
      </c>
      <c r="C907" s="382"/>
      <c r="D907" s="382"/>
      <c r="E907" s="382"/>
      <c r="F907" s="382"/>
      <c r="G907" s="382"/>
      <c r="H907" s="382">
        <f t="shared" si="1012"/>
        <v>0</v>
      </c>
      <c r="I907" s="382"/>
      <c r="J907" s="382"/>
      <c r="K907" s="382"/>
      <c r="L907" s="382"/>
      <c r="M907" s="382"/>
      <c r="N907" s="382">
        <f t="shared" si="1015"/>
        <v>0</v>
      </c>
      <c r="O907" s="412" t="e">
        <f t="shared" si="1016"/>
        <v>#DIV/0!</v>
      </c>
      <c r="P907" s="382">
        <f t="shared" si="1013"/>
        <v>0</v>
      </c>
      <c r="Q907" s="382">
        <f t="shared" si="1013"/>
        <v>0</v>
      </c>
      <c r="R907" s="382">
        <f t="shared" si="1013"/>
        <v>0</v>
      </c>
      <c r="S907" s="382">
        <f t="shared" si="1013"/>
        <v>0</v>
      </c>
      <c r="T907" s="382">
        <f t="shared" si="1013"/>
        <v>0</v>
      </c>
      <c r="U907" s="382">
        <f t="shared" si="1014"/>
        <v>0</v>
      </c>
      <c r="V907" s="413" t="e">
        <f t="shared" si="1008"/>
        <v>#DIV/0!</v>
      </c>
      <c r="W907" s="387"/>
      <c r="X907" s="387"/>
    </row>
    <row r="908" spans="1:24" x14ac:dyDescent="0.25">
      <c r="A908" s="410" t="s">
        <v>22</v>
      </c>
      <c r="B908" s="414" t="s">
        <v>326</v>
      </c>
      <c r="C908" s="434">
        <v>0</v>
      </c>
      <c r="D908" s="382"/>
      <c r="E908" s="382"/>
      <c r="F908" s="382"/>
      <c r="G908" s="382"/>
      <c r="H908" s="382">
        <f t="shared" si="1012"/>
        <v>0</v>
      </c>
      <c r="I908" s="382"/>
      <c r="J908" s="382"/>
      <c r="K908" s="382"/>
      <c r="L908" s="382"/>
      <c r="M908" s="382"/>
      <c r="N908" s="382">
        <f t="shared" si="1015"/>
        <v>0</v>
      </c>
      <c r="O908" s="412">
        <v>0</v>
      </c>
      <c r="P908" s="382">
        <f t="shared" si="1013"/>
        <v>0</v>
      </c>
      <c r="Q908" s="382">
        <f t="shared" si="1013"/>
        <v>0</v>
      </c>
      <c r="R908" s="382">
        <f t="shared" si="1013"/>
        <v>0</v>
      </c>
      <c r="S908" s="382">
        <f t="shared" si="1013"/>
        <v>0</v>
      </c>
      <c r="T908" s="382">
        <f t="shared" si="1013"/>
        <v>0</v>
      </c>
      <c r="U908" s="382">
        <f t="shared" si="1014"/>
        <v>0</v>
      </c>
      <c r="V908" s="413">
        <v>0</v>
      </c>
      <c r="W908" s="387"/>
      <c r="X908" s="387"/>
    </row>
    <row r="909" spans="1:24" hidden="1" x14ac:dyDescent="0.25">
      <c r="A909" s="410" t="s">
        <v>581</v>
      </c>
      <c r="B909" s="415" t="s">
        <v>582</v>
      </c>
      <c r="C909" s="382"/>
      <c r="D909" s="382"/>
      <c r="E909" s="382"/>
      <c r="F909" s="382"/>
      <c r="G909" s="382"/>
      <c r="H909" s="382">
        <f t="shared" si="1012"/>
        <v>0</v>
      </c>
      <c r="I909" s="382"/>
      <c r="J909" s="382"/>
      <c r="K909" s="382"/>
      <c r="L909" s="382"/>
      <c r="M909" s="382"/>
      <c r="N909" s="382">
        <f t="shared" si="1015"/>
        <v>0</v>
      </c>
      <c r="O909" s="412" t="e">
        <f t="shared" si="1016"/>
        <v>#DIV/0!</v>
      </c>
      <c r="P909" s="382">
        <f t="shared" si="1013"/>
        <v>0</v>
      </c>
      <c r="Q909" s="382">
        <f t="shared" si="1013"/>
        <v>0</v>
      </c>
      <c r="R909" s="382">
        <f t="shared" si="1013"/>
        <v>0</v>
      </c>
      <c r="S909" s="382">
        <f t="shared" si="1013"/>
        <v>0</v>
      </c>
      <c r="T909" s="382">
        <f t="shared" si="1013"/>
        <v>0</v>
      </c>
      <c r="U909" s="382">
        <f t="shared" si="1014"/>
        <v>0</v>
      </c>
      <c r="V909" s="413" t="e">
        <f t="shared" si="1008"/>
        <v>#DIV/0!</v>
      </c>
      <c r="W909" s="387"/>
      <c r="X909" s="387"/>
    </row>
    <row r="910" spans="1:24" ht="31.5" hidden="1" x14ac:dyDescent="0.25">
      <c r="A910" s="410" t="s">
        <v>957</v>
      </c>
      <c r="B910" s="414" t="s">
        <v>958</v>
      </c>
      <c r="C910" s="382"/>
      <c r="D910" s="382"/>
      <c r="E910" s="382"/>
      <c r="F910" s="382"/>
      <c r="G910" s="382"/>
      <c r="H910" s="382">
        <f t="shared" si="1012"/>
        <v>0</v>
      </c>
      <c r="I910" s="382"/>
      <c r="J910" s="382"/>
      <c r="K910" s="382"/>
      <c r="L910" s="382"/>
      <c r="M910" s="382"/>
      <c r="N910" s="382">
        <f t="shared" si="1015"/>
        <v>0</v>
      </c>
      <c r="O910" s="412" t="e">
        <f t="shared" si="1016"/>
        <v>#DIV/0!</v>
      </c>
      <c r="P910" s="382">
        <f t="shared" si="1013"/>
        <v>0</v>
      </c>
      <c r="Q910" s="382">
        <f t="shared" si="1013"/>
        <v>0</v>
      </c>
      <c r="R910" s="382">
        <f t="shared" si="1013"/>
        <v>0</v>
      </c>
      <c r="S910" s="382">
        <f t="shared" si="1013"/>
        <v>0</v>
      </c>
      <c r="T910" s="382">
        <f t="shared" si="1013"/>
        <v>0</v>
      </c>
      <c r="U910" s="382">
        <f t="shared" si="1014"/>
        <v>0</v>
      </c>
      <c r="V910" s="413" t="e">
        <f t="shared" si="1008"/>
        <v>#DIV/0!</v>
      </c>
      <c r="W910" s="387"/>
      <c r="X910" s="387"/>
    </row>
    <row r="911" spans="1:24" hidden="1" x14ac:dyDescent="0.25">
      <c r="A911" s="410" t="s">
        <v>959</v>
      </c>
      <c r="B911" s="415" t="s">
        <v>960</v>
      </c>
      <c r="C911" s="382"/>
      <c r="D911" s="382"/>
      <c r="E911" s="382"/>
      <c r="F911" s="382"/>
      <c r="G911" s="382"/>
      <c r="H911" s="382">
        <f t="shared" si="1012"/>
        <v>0</v>
      </c>
      <c r="I911" s="382"/>
      <c r="J911" s="382"/>
      <c r="K911" s="382"/>
      <c r="L911" s="382"/>
      <c r="M911" s="382"/>
      <c r="N911" s="382">
        <f t="shared" si="1015"/>
        <v>0</v>
      </c>
      <c r="O911" s="412" t="e">
        <f t="shared" si="1016"/>
        <v>#DIV/0!</v>
      </c>
      <c r="P911" s="382">
        <f t="shared" si="1013"/>
        <v>0</v>
      </c>
      <c r="Q911" s="382">
        <f t="shared" si="1013"/>
        <v>0</v>
      </c>
      <c r="R911" s="382">
        <f t="shared" si="1013"/>
        <v>0</v>
      </c>
      <c r="S911" s="382">
        <f t="shared" si="1013"/>
        <v>0</v>
      </c>
      <c r="T911" s="382">
        <f t="shared" si="1013"/>
        <v>0</v>
      </c>
      <c r="U911" s="382">
        <f t="shared" si="1014"/>
        <v>0</v>
      </c>
      <c r="V911" s="413" t="e">
        <f t="shared" si="1008"/>
        <v>#DIV/0!</v>
      </c>
      <c r="W911" s="387"/>
      <c r="X911" s="387"/>
    </row>
    <row r="912" spans="1:24" ht="31.5" hidden="1" x14ac:dyDescent="0.25">
      <c r="A912" s="410" t="s">
        <v>331</v>
      </c>
      <c r="B912" s="414" t="s">
        <v>332</v>
      </c>
      <c r="C912" s="382"/>
      <c r="D912" s="382"/>
      <c r="E912" s="382"/>
      <c r="F912" s="382"/>
      <c r="G912" s="382"/>
      <c r="H912" s="382">
        <f t="shared" si="1012"/>
        <v>0</v>
      </c>
      <c r="I912" s="382"/>
      <c r="J912" s="382"/>
      <c r="K912" s="382"/>
      <c r="L912" s="382"/>
      <c r="M912" s="382"/>
      <c r="N912" s="382">
        <f t="shared" si="1015"/>
        <v>0</v>
      </c>
      <c r="O912" s="412" t="e">
        <f t="shared" si="1016"/>
        <v>#DIV/0!</v>
      </c>
      <c r="P912" s="382">
        <f t="shared" si="1013"/>
        <v>0</v>
      </c>
      <c r="Q912" s="382">
        <f t="shared" si="1013"/>
        <v>0</v>
      </c>
      <c r="R912" s="382">
        <f t="shared" si="1013"/>
        <v>0</v>
      </c>
      <c r="S912" s="382">
        <f t="shared" si="1013"/>
        <v>0</v>
      </c>
      <c r="T912" s="382">
        <f t="shared" si="1013"/>
        <v>0</v>
      </c>
      <c r="U912" s="382">
        <f t="shared" si="1014"/>
        <v>0</v>
      </c>
      <c r="V912" s="413" t="e">
        <f t="shared" si="1008"/>
        <v>#DIV/0!</v>
      </c>
      <c r="W912" s="387"/>
      <c r="X912" s="387"/>
    </row>
    <row r="913" spans="1:24" hidden="1" x14ac:dyDescent="0.25">
      <c r="A913" s="410" t="s">
        <v>472</v>
      </c>
      <c r="B913" s="415" t="s">
        <v>473</v>
      </c>
      <c r="C913" s="382"/>
      <c r="D913" s="382"/>
      <c r="E913" s="382"/>
      <c r="F913" s="382"/>
      <c r="G913" s="382"/>
      <c r="H913" s="382">
        <f t="shared" si="1012"/>
        <v>0</v>
      </c>
      <c r="I913" s="382"/>
      <c r="J913" s="382"/>
      <c r="K913" s="382"/>
      <c r="L913" s="382"/>
      <c r="M913" s="382"/>
      <c r="N913" s="382">
        <f t="shared" si="1015"/>
        <v>0</v>
      </c>
      <c r="O913" s="412" t="e">
        <f t="shared" si="1016"/>
        <v>#DIV/0!</v>
      </c>
      <c r="P913" s="382">
        <f t="shared" si="1013"/>
        <v>0</v>
      </c>
      <c r="Q913" s="382">
        <f t="shared" si="1013"/>
        <v>0</v>
      </c>
      <c r="R913" s="382">
        <f t="shared" si="1013"/>
        <v>0</v>
      </c>
      <c r="S913" s="382">
        <f t="shared" si="1013"/>
        <v>0</v>
      </c>
      <c r="T913" s="382">
        <f t="shared" si="1013"/>
        <v>0</v>
      </c>
      <c r="U913" s="382">
        <f t="shared" si="1014"/>
        <v>0</v>
      </c>
      <c r="V913" s="413" t="e">
        <f t="shared" si="1008"/>
        <v>#DIV/0!</v>
      </c>
      <c r="W913" s="387"/>
      <c r="X913" s="387"/>
    </row>
    <row r="914" spans="1:24" ht="31.5" x14ac:dyDescent="0.25">
      <c r="A914" s="410" t="s">
        <v>43</v>
      </c>
      <c r="B914" s="414" t="s">
        <v>334</v>
      </c>
      <c r="C914" s="441" t="e">
        <f>#REF!</f>
        <v>#REF!</v>
      </c>
      <c r="D914" s="382"/>
      <c r="E914" s="382"/>
      <c r="F914" s="382"/>
      <c r="G914" s="382"/>
      <c r="H914" s="382" t="e">
        <f t="shared" si="1012"/>
        <v>#REF!</v>
      </c>
      <c r="I914" s="382" t="e">
        <f>#REF!</f>
        <v>#REF!</v>
      </c>
      <c r="J914" s="382"/>
      <c r="K914" s="382"/>
      <c r="L914" s="382"/>
      <c r="M914" s="382"/>
      <c r="N914" s="382" t="e">
        <f t="shared" si="1015"/>
        <v>#REF!</v>
      </c>
      <c r="O914" s="412" t="e">
        <f t="shared" si="1016"/>
        <v>#REF!</v>
      </c>
      <c r="P914" s="382" t="e">
        <f t="shared" si="1013"/>
        <v>#REF!</v>
      </c>
      <c r="Q914" s="382">
        <f t="shared" si="1013"/>
        <v>0</v>
      </c>
      <c r="R914" s="382">
        <f t="shared" si="1013"/>
        <v>0</v>
      </c>
      <c r="S914" s="382">
        <f t="shared" si="1013"/>
        <v>0</v>
      </c>
      <c r="T914" s="382">
        <f t="shared" si="1013"/>
        <v>0</v>
      </c>
      <c r="U914" s="382" t="e">
        <f t="shared" si="1014"/>
        <v>#REF!</v>
      </c>
      <c r="V914" s="413" t="e">
        <f t="shared" si="1008"/>
        <v>#REF!</v>
      </c>
      <c r="W914" s="387"/>
      <c r="X914" s="387"/>
    </row>
    <row r="915" spans="1:24" x14ac:dyDescent="0.25">
      <c r="A915" s="410" t="s">
        <v>335</v>
      </c>
      <c r="B915" s="414" t="s">
        <v>103</v>
      </c>
      <c r="C915" s="440" t="e">
        <f>#REF!</f>
        <v>#REF!</v>
      </c>
      <c r="D915" s="382"/>
      <c r="E915" s="382"/>
      <c r="F915" s="382"/>
      <c r="G915" s="382"/>
      <c r="H915" s="382" t="e">
        <f t="shared" si="1012"/>
        <v>#REF!</v>
      </c>
      <c r="I915" s="382" t="e">
        <f>#REF!</f>
        <v>#REF!</v>
      </c>
      <c r="J915" s="382"/>
      <c r="K915" s="382"/>
      <c r="L915" s="382"/>
      <c r="M915" s="382"/>
      <c r="N915" s="382" t="e">
        <f t="shared" si="1015"/>
        <v>#REF!</v>
      </c>
      <c r="O915" s="412" t="e">
        <f t="shared" si="1016"/>
        <v>#REF!</v>
      </c>
      <c r="P915" s="382" t="e">
        <f t="shared" si="1013"/>
        <v>#REF!</v>
      </c>
      <c r="Q915" s="382">
        <f t="shared" si="1013"/>
        <v>0</v>
      </c>
      <c r="R915" s="382">
        <f t="shared" si="1013"/>
        <v>0</v>
      </c>
      <c r="S915" s="382">
        <f t="shared" si="1013"/>
        <v>0</v>
      </c>
      <c r="T915" s="382">
        <f t="shared" si="1013"/>
        <v>0</v>
      </c>
      <c r="U915" s="382" t="e">
        <f t="shared" si="1014"/>
        <v>#REF!</v>
      </c>
      <c r="V915" s="413" t="e">
        <f t="shared" si="1008"/>
        <v>#REF!</v>
      </c>
      <c r="W915" s="387"/>
      <c r="X915" s="387"/>
    </row>
    <row r="916" spans="1:24" x14ac:dyDescent="0.25">
      <c r="A916" s="410" t="s">
        <v>50</v>
      </c>
      <c r="B916" s="415" t="s">
        <v>97</v>
      </c>
      <c r="C916" s="440" t="e">
        <f>#REF!</f>
        <v>#REF!</v>
      </c>
      <c r="D916" s="382"/>
      <c r="E916" s="382"/>
      <c r="F916" s="382"/>
      <c r="G916" s="382"/>
      <c r="H916" s="382" t="e">
        <f t="shared" si="1012"/>
        <v>#REF!</v>
      </c>
      <c r="I916" s="382" t="e">
        <f>#REF!</f>
        <v>#REF!</v>
      </c>
      <c r="J916" s="382"/>
      <c r="K916" s="382"/>
      <c r="L916" s="382"/>
      <c r="M916" s="382"/>
      <c r="N916" s="382" t="e">
        <f t="shared" si="1015"/>
        <v>#REF!</v>
      </c>
      <c r="O916" s="412" t="e">
        <f t="shared" si="1016"/>
        <v>#REF!</v>
      </c>
      <c r="P916" s="382" t="e">
        <f t="shared" si="1013"/>
        <v>#REF!</v>
      </c>
      <c r="Q916" s="382">
        <f t="shared" si="1013"/>
        <v>0</v>
      </c>
      <c r="R916" s="382">
        <f t="shared" si="1013"/>
        <v>0</v>
      </c>
      <c r="S916" s="382">
        <f t="shared" si="1013"/>
        <v>0</v>
      </c>
      <c r="T916" s="382">
        <f t="shared" si="1013"/>
        <v>0</v>
      </c>
      <c r="U916" s="382" t="e">
        <f t="shared" si="1014"/>
        <v>#REF!</v>
      </c>
      <c r="V916" s="413" t="e">
        <f t="shared" si="1008"/>
        <v>#REF!</v>
      </c>
      <c r="W916" s="387"/>
      <c r="X916" s="387"/>
    </row>
    <row r="917" spans="1:24" x14ac:dyDescent="0.25">
      <c r="A917" s="410" t="s">
        <v>961</v>
      </c>
      <c r="B917" s="442" t="s">
        <v>962</v>
      </c>
      <c r="C917" s="443"/>
      <c r="D917" s="382"/>
      <c r="E917" s="382"/>
      <c r="F917" s="382"/>
      <c r="G917" s="382"/>
      <c r="H917" s="382">
        <f t="shared" si="1012"/>
        <v>0</v>
      </c>
      <c r="I917" s="382"/>
      <c r="J917" s="382"/>
      <c r="K917" s="382"/>
      <c r="L917" s="382"/>
      <c r="M917" s="382"/>
      <c r="N917" s="382">
        <f t="shared" si="1015"/>
        <v>0</v>
      </c>
      <c r="O917" s="412">
        <v>0</v>
      </c>
      <c r="P917" s="382">
        <f t="shared" si="1013"/>
        <v>0</v>
      </c>
      <c r="Q917" s="382">
        <f t="shared" si="1013"/>
        <v>0</v>
      </c>
      <c r="R917" s="382">
        <f t="shared" si="1013"/>
        <v>0</v>
      </c>
      <c r="S917" s="382">
        <f t="shared" si="1013"/>
        <v>0</v>
      </c>
      <c r="T917" s="382">
        <f t="shared" si="1013"/>
        <v>0</v>
      </c>
      <c r="U917" s="382">
        <f t="shared" si="1014"/>
        <v>0</v>
      </c>
      <c r="V917" s="413">
        <v>0</v>
      </c>
      <c r="W917" s="387"/>
      <c r="X917" s="387"/>
    </row>
    <row r="918" spans="1:24" x14ac:dyDescent="0.25">
      <c r="A918" s="410" t="s">
        <v>51</v>
      </c>
      <c r="B918" s="414" t="s">
        <v>107</v>
      </c>
      <c r="C918" s="440" t="e">
        <f>#REF!</f>
        <v>#REF!</v>
      </c>
      <c r="D918" s="382"/>
      <c r="E918" s="382"/>
      <c r="F918" s="382"/>
      <c r="G918" s="382"/>
      <c r="H918" s="382" t="e">
        <f t="shared" si="1012"/>
        <v>#REF!</v>
      </c>
      <c r="I918" s="382" t="e">
        <f>#REF!</f>
        <v>#REF!</v>
      </c>
      <c r="J918" s="382"/>
      <c r="K918" s="382"/>
      <c r="L918" s="382"/>
      <c r="M918" s="382"/>
      <c r="N918" s="382" t="e">
        <f t="shared" si="1015"/>
        <v>#REF!</v>
      </c>
      <c r="O918" s="412" t="e">
        <f t="shared" si="1016"/>
        <v>#REF!</v>
      </c>
      <c r="P918" s="382" t="e">
        <f t="shared" si="1013"/>
        <v>#REF!</v>
      </c>
      <c r="Q918" s="382">
        <f t="shared" si="1013"/>
        <v>0</v>
      </c>
      <c r="R918" s="382">
        <f t="shared" si="1013"/>
        <v>0</v>
      </c>
      <c r="S918" s="382">
        <f t="shared" si="1013"/>
        <v>0</v>
      </c>
      <c r="T918" s="382">
        <f t="shared" si="1013"/>
        <v>0</v>
      </c>
      <c r="U918" s="382" t="e">
        <f t="shared" si="1014"/>
        <v>#REF!</v>
      </c>
      <c r="V918" s="413" t="e">
        <f t="shared" si="1008"/>
        <v>#REF!</v>
      </c>
      <c r="W918" s="387"/>
      <c r="X918" s="387"/>
    </row>
    <row r="919" spans="1:24" x14ac:dyDescent="0.25">
      <c r="A919" s="410" t="s">
        <v>15</v>
      </c>
      <c r="B919" s="415" t="s">
        <v>105</v>
      </c>
      <c r="C919" s="440" t="e">
        <f>#REF!</f>
        <v>#REF!</v>
      </c>
      <c r="D919" s="382"/>
      <c r="E919" s="382"/>
      <c r="F919" s="382"/>
      <c r="G919" s="382"/>
      <c r="H919" s="382" t="e">
        <f t="shared" si="1012"/>
        <v>#REF!</v>
      </c>
      <c r="I919" s="382" t="e">
        <f>#REF!</f>
        <v>#REF!</v>
      </c>
      <c r="J919" s="382"/>
      <c r="K919" s="382"/>
      <c r="L919" s="382"/>
      <c r="M919" s="382"/>
      <c r="N919" s="382" t="e">
        <f t="shared" si="1015"/>
        <v>#REF!</v>
      </c>
      <c r="O919" s="412" t="e">
        <f t="shared" si="1016"/>
        <v>#REF!</v>
      </c>
      <c r="P919" s="382" t="e">
        <f t="shared" si="1013"/>
        <v>#REF!</v>
      </c>
      <c r="Q919" s="382">
        <f t="shared" si="1013"/>
        <v>0</v>
      </c>
      <c r="R919" s="382">
        <f t="shared" si="1013"/>
        <v>0</v>
      </c>
      <c r="S919" s="382">
        <f t="shared" si="1013"/>
        <v>0</v>
      </c>
      <c r="T919" s="382">
        <f t="shared" si="1013"/>
        <v>0</v>
      </c>
      <c r="U919" s="382" t="e">
        <f t="shared" si="1014"/>
        <v>#REF!</v>
      </c>
      <c r="V919" s="413" t="e">
        <f t="shared" si="1008"/>
        <v>#REF!</v>
      </c>
      <c r="W919" s="387"/>
      <c r="X919" s="387"/>
    </row>
    <row r="920" spans="1:24" x14ac:dyDescent="0.25">
      <c r="A920" s="410" t="s">
        <v>14</v>
      </c>
      <c r="B920" s="415" t="s">
        <v>336</v>
      </c>
      <c r="C920" s="440" t="e">
        <f>#REF!</f>
        <v>#REF!</v>
      </c>
      <c r="D920" s="382"/>
      <c r="E920" s="382"/>
      <c r="F920" s="382"/>
      <c r="G920" s="382"/>
      <c r="H920" s="382" t="e">
        <f t="shared" si="1012"/>
        <v>#REF!</v>
      </c>
      <c r="I920" s="382" t="e">
        <f>#REF!</f>
        <v>#REF!</v>
      </c>
      <c r="J920" s="382"/>
      <c r="K920" s="382"/>
      <c r="L920" s="382"/>
      <c r="M920" s="382"/>
      <c r="N920" s="382" t="e">
        <f t="shared" si="1015"/>
        <v>#REF!</v>
      </c>
      <c r="O920" s="412" t="e">
        <f t="shared" si="1016"/>
        <v>#REF!</v>
      </c>
      <c r="P920" s="382" t="e">
        <f t="shared" si="1013"/>
        <v>#REF!</v>
      </c>
      <c r="Q920" s="382">
        <f t="shared" si="1013"/>
        <v>0</v>
      </c>
      <c r="R920" s="382">
        <f t="shared" si="1013"/>
        <v>0</v>
      </c>
      <c r="S920" s="382">
        <f t="shared" si="1013"/>
        <v>0</v>
      </c>
      <c r="T920" s="382">
        <f t="shared" si="1013"/>
        <v>0</v>
      </c>
      <c r="U920" s="382" t="e">
        <f t="shared" si="1014"/>
        <v>#REF!</v>
      </c>
      <c r="V920" s="413" t="e">
        <f t="shared" si="1008"/>
        <v>#REF!</v>
      </c>
      <c r="W920" s="387"/>
      <c r="X920" s="387"/>
    </row>
    <row r="921" spans="1:24" hidden="1" x14ac:dyDescent="0.25">
      <c r="A921" s="410" t="s">
        <v>337</v>
      </c>
      <c r="B921" s="414" t="s">
        <v>338</v>
      </c>
      <c r="C921" s="382"/>
      <c r="D921" s="382"/>
      <c r="E921" s="382"/>
      <c r="F921" s="382"/>
      <c r="G921" s="382"/>
      <c r="H921" s="382">
        <f t="shared" si="1012"/>
        <v>0</v>
      </c>
      <c r="I921" s="382"/>
      <c r="J921" s="382"/>
      <c r="K921" s="382"/>
      <c r="L921" s="382"/>
      <c r="M921" s="382"/>
      <c r="N921" s="382">
        <f t="shared" si="1015"/>
        <v>0</v>
      </c>
      <c r="O921" s="412" t="e">
        <f t="shared" si="1016"/>
        <v>#DIV/0!</v>
      </c>
      <c r="P921" s="382">
        <f t="shared" si="1013"/>
        <v>0</v>
      </c>
      <c r="Q921" s="382">
        <f t="shared" si="1013"/>
        <v>0</v>
      </c>
      <c r="R921" s="382">
        <f t="shared" si="1013"/>
        <v>0</v>
      </c>
      <c r="S921" s="382">
        <f t="shared" si="1013"/>
        <v>0</v>
      </c>
      <c r="T921" s="382">
        <f t="shared" si="1013"/>
        <v>0</v>
      </c>
      <c r="U921" s="382">
        <f t="shared" si="1014"/>
        <v>0</v>
      </c>
      <c r="V921" s="413" t="e">
        <f t="shared" si="1008"/>
        <v>#DIV/0!</v>
      </c>
      <c r="W921" s="387"/>
      <c r="X921" s="387"/>
    </row>
    <row r="922" spans="1:24" ht="47.25" x14ac:dyDescent="0.25">
      <c r="A922" s="410" t="s">
        <v>257</v>
      </c>
      <c r="B922" s="414" t="s">
        <v>101</v>
      </c>
      <c r="C922" s="440" t="e">
        <f>#REF!</f>
        <v>#REF!</v>
      </c>
      <c r="D922" s="382"/>
      <c r="E922" s="382"/>
      <c r="F922" s="382"/>
      <c r="G922" s="382"/>
      <c r="H922" s="382" t="e">
        <f t="shared" si="1012"/>
        <v>#REF!</v>
      </c>
      <c r="I922" s="382" t="e">
        <f>#REF!</f>
        <v>#REF!</v>
      </c>
      <c r="J922" s="382"/>
      <c r="K922" s="382"/>
      <c r="L922" s="382"/>
      <c r="M922" s="382"/>
      <c r="N922" s="382" t="e">
        <f t="shared" si="1015"/>
        <v>#REF!</v>
      </c>
      <c r="O922" s="412" t="e">
        <f t="shared" si="1016"/>
        <v>#REF!</v>
      </c>
      <c r="P922" s="382" t="e">
        <f t="shared" si="1013"/>
        <v>#REF!</v>
      </c>
      <c r="Q922" s="382">
        <f t="shared" si="1013"/>
        <v>0</v>
      </c>
      <c r="R922" s="382">
        <f t="shared" si="1013"/>
        <v>0</v>
      </c>
      <c r="S922" s="382">
        <f t="shared" si="1013"/>
        <v>0</v>
      </c>
      <c r="T922" s="382">
        <f t="shared" si="1013"/>
        <v>0</v>
      </c>
      <c r="U922" s="382" t="e">
        <f t="shared" si="1014"/>
        <v>#REF!</v>
      </c>
      <c r="V922" s="413" t="e">
        <f t="shared" si="1008"/>
        <v>#REF!</v>
      </c>
      <c r="W922" s="387"/>
      <c r="X922" s="387"/>
    </row>
    <row r="923" spans="1:24" ht="31.5" hidden="1" x14ac:dyDescent="0.25">
      <c r="A923" s="410" t="s">
        <v>16</v>
      </c>
      <c r="B923" s="414" t="s">
        <v>341</v>
      </c>
      <c r="C923" s="382"/>
      <c r="D923" s="382"/>
      <c r="E923" s="382"/>
      <c r="F923" s="382"/>
      <c r="G923" s="382"/>
      <c r="H923" s="382">
        <f t="shared" si="1012"/>
        <v>0</v>
      </c>
      <c r="I923" s="382"/>
      <c r="J923" s="382"/>
      <c r="K923" s="382"/>
      <c r="L923" s="382"/>
      <c r="M923" s="382"/>
      <c r="N923" s="382">
        <f t="shared" si="1015"/>
        <v>0</v>
      </c>
      <c r="O923" s="412" t="e">
        <f t="shared" si="1016"/>
        <v>#DIV/0!</v>
      </c>
      <c r="P923" s="382">
        <f t="shared" si="1013"/>
        <v>0</v>
      </c>
      <c r="Q923" s="382">
        <f t="shared" si="1013"/>
        <v>0</v>
      </c>
      <c r="R923" s="382">
        <f t="shared" si="1013"/>
        <v>0</v>
      </c>
      <c r="S923" s="382">
        <f t="shared" si="1013"/>
        <v>0</v>
      </c>
      <c r="T923" s="382">
        <f t="shared" si="1013"/>
        <v>0</v>
      </c>
      <c r="U923" s="382">
        <f t="shared" si="1014"/>
        <v>0</v>
      </c>
      <c r="V923" s="413" t="e">
        <f t="shared" si="1008"/>
        <v>#DIV/0!</v>
      </c>
      <c r="W923" s="387"/>
      <c r="X923" s="387"/>
    </row>
    <row r="924" spans="1:24" hidden="1" x14ac:dyDescent="0.25">
      <c r="A924" s="410" t="s">
        <v>931</v>
      </c>
      <c r="B924" s="415" t="s">
        <v>932</v>
      </c>
      <c r="C924" s="382"/>
      <c r="D924" s="382"/>
      <c r="E924" s="382"/>
      <c r="F924" s="382"/>
      <c r="G924" s="382"/>
      <c r="H924" s="382">
        <f t="shared" si="1012"/>
        <v>0</v>
      </c>
      <c r="I924" s="382"/>
      <c r="J924" s="382"/>
      <c r="K924" s="382"/>
      <c r="L924" s="382"/>
      <c r="M924" s="382"/>
      <c r="N924" s="382">
        <f t="shared" si="1015"/>
        <v>0</v>
      </c>
      <c r="O924" s="412" t="e">
        <f t="shared" si="1016"/>
        <v>#DIV/0!</v>
      </c>
      <c r="P924" s="382">
        <f t="shared" si="1013"/>
        <v>0</v>
      </c>
      <c r="Q924" s="382">
        <f t="shared" si="1013"/>
        <v>0</v>
      </c>
      <c r="R924" s="382">
        <f t="shared" si="1013"/>
        <v>0</v>
      </c>
      <c r="S924" s="382">
        <f t="shared" si="1013"/>
        <v>0</v>
      </c>
      <c r="T924" s="382">
        <f t="shared" si="1013"/>
        <v>0</v>
      </c>
      <c r="U924" s="382">
        <f t="shared" si="1014"/>
        <v>0</v>
      </c>
      <c r="V924" s="413" t="e">
        <f t="shared" si="1008"/>
        <v>#DIV/0!</v>
      </c>
      <c r="W924" s="387"/>
      <c r="X924" s="387"/>
    </row>
    <row r="925" spans="1:24" hidden="1" x14ac:dyDescent="0.25">
      <c r="A925" s="410" t="s">
        <v>758</v>
      </c>
      <c r="B925" s="416" t="s">
        <v>759</v>
      </c>
      <c r="C925" s="382"/>
      <c r="D925" s="382"/>
      <c r="E925" s="382"/>
      <c r="F925" s="382"/>
      <c r="G925" s="382"/>
      <c r="H925" s="382">
        <f t="shared" si="1012"/>
        <v>0</v>
      </c>
      <c r="I925" s="382"/>
      <c r="J925" s="382"/>
      <c r="K925" s="382"/>
      <c r="L925" s="382"/>
      <c r="M925" s="382"/>
      <c r="N925" s="382">
        <f t="shared" si="1015"/>
        <v>0</v>
      </c>
      <c r="O925" s="412" t="e">
        <f t="shared" si="1016"/>
        <v>#DIV/0!</v>
      </c>
      <c r="P925" s="382">
        <f t="shared" si="1013"/>
        <v>0</v>
      </c>
      <c r="Q925" s="382">
        <f t="shared" si="1013"/>
        <v>0</v>
      </c>
      <c r="R925" s="382">
        <f t="shared" si="1013"/>
        <v>0</v>
      </c>
      <c r="S925" s="382">
        <f t="shared" si="1013"/>
        <v>0</v>
      </c>
      <c r="T925" s="382">
        <f t="shared" si="1013"/>
        <v>0</v>
      </c>
      <c r="U925" s="382">
        <f t="shared" si="1014"/>
        <v>0</v>
      </c>
      <c r="V925" s="413" t="e">
        <f t="shared" si="1008"/>
        <v>#DIV/0!</v>
      </c>
      <c r="W925" s="387"/>
      <c r="X925" s="387"/>
    </row>
    <row r="926" spans="1:24" x14ac:dyDescent="0.25">
      <c r="A926" s="410" t="s">
        <v>104</v>
      </c>
      <c r="B926" s="416" t="s">
        <v>342</v>
      </c>
      <c r="C926" s="440" t="e">
        <f>#REF!</f>
        <v>#REF!</v>
      </c>
      <c r="D926" s="382"/>
      <c r="E926" s="382"/>
      <c r="F926" s="382"/>
      <c r="G926" s="382"/>
      <c r="H926" s="382" t="e">
        <f t="shared" si="1012"/>
        <v>#REF!</v>
      </c>
      <c r="I926" s="382" t="e">
        <f>#REF!</f>
        <v>#REF!</v>
      </c>
      <c r="J926" s="382"/>
      <c r="K926" s="382"/>
      <c r="L926" s="382"/>
      <c r="M926" s="382"/>
      <c r="N926" s="382" t="e">
        <f t="shared" si="1015"/>
        <v>#REF!</v>
      </c>
      <c r="O926" s="412" t="e">
        <f t="shared" si="1016"/>
        <v>#REF!</v>
      </c>
      <c r="P926" s="382" t="e">
        <f t="shared" si="1013"/>
        <v>#REF!</v>
      </c>
      <c r="Q926" s="382">
        <f t="shared" si="1013"/>
        <v>0</v>
      </c>
      <c r="R926" s="382">
        <f t="shared" si="1013"/>
        <v>0</v>
      </c>
      <c r="S926" s="382">
        <f t="shared" si="1013"/>
        <v>0</v>
      </c>
      <c r="T926" s="382">
        <f t="shared" si="1013"/>
        <v>0</v>
      </c>
      <c r="U926" s="382" t="e">
        <f t="shared" si="1014"/>
        <v>#REF!</v>
      </c>
      <c r="V926" s="413" t="e">
        <f t="shared" si="1008"/>
        <v>#REF!</v>
      </c>
      <c r="W926" s="387"/>
      <c r="X926" s="387"/>
    </row>
    <row r="927" spans="1:24" x14ac:dyDescent="0.25">
      <c r="A927" s="410" t="s">
        <v>17</v>
      </c>
      <c r="B927" s="414" t="s">
        <v>106</v>
      </c>
      <c r="C927" s="434" t="e">
        <f>#REF!</f>
        <v>#REF!</v>
      </c>
      <c r="D927" s="382"/>
      <c r="E927" s="382"/>
      <c r="F927" s="382"/>
      <c r="G927" s="382"/>
      <c r="H927" s="382" t="e">
        <f t="shared" si="1012"/>
        <v>#REF!</v>
      </c>
      <c r="I927" s="382" t="e">
        <f>#REF!</f>
        <v>#REF!</v>
      </c>
      <c r="J927" s="382"/>
      <c r="K927" s="382"/>
      <c r="L927" s="382"/>
      <c r="M927" s="382"/>
      <c r="N927" s="382" t="e">
        <f t="shared" si="1015"/>
        <v>#REF!</v>
      </c>
      <c r="O927" s="412" t="e">
        <f t="shared" si="1016"/>
        <v>#REF!</v>
      </c>
      <c r="P927" s="382" t="e">
        <f t="shared" si="1013"/>
        <v>#REF!</v>
      </c>
      <c r="Q927" s="382">
        <f t="shared" si="1013"/>
        <v>0</v>
      </c>
      <c r="R927" s="382">
        <f t="shared" si="1013"/>
        <v>0</v>
      </c>
      <c r="S927" s="382">
        <f t="shared" si="1013"/>
        <v>0</v>
      </c>
      <c r="T927" s="382">
        <f t="shared" si="1013"/>
        <v>0</v>
      </c>
      <c r="U927" s="382" t="e">
        <f t="shared" si="1014"/>
        <v>#REF!</v>
      </c>
      <c r="V927" s="413" t="e">
        <f t="shared" si="1008"/>
        <v>#REF!</v>
      </c>
      <c r="W927" s="387"/>
      <c r="X927" s="387"/>
    </row>
    <row r="928" spans="1:24" x14ac:dyDescent="0.25">
      <c r="A928" s="410"/>
      <c r="B928" s="414"/>
      <c r="C928" s="382"/>
      <c r="D928" s="382"/>
      <c r="E928" s="382"/>
      <c r="F928" s="382"/>
      <c r="G928" s="382"/>
      <c r="H928" s="382"/>
      <c r="I928" s="382"/>
      <c r="J928" s="382"/>
      <c r="K928" s="382"/>
      <c r="L928" s="382"/>
      <c r="M928" s="382"/>
      <c r="N928" s="382"/>
      <c r="O928" s="382"/>
      <c r="P928" s="382"/>
      <c r="Q928" s="382"/>
      <c r="R928" s="382"/>
      <c r="S928" s="382"/>
      <c r="T928" s="382"/>
      <c r="U928" s="382"/>
      <c r="V928" s="383"/>
      <c r="W928" s="387"/>
      <c r="X928" s="387"/>
    </row>
    <row r="929" spans="1:24" x14ac:dyDescent="0.25">
      <c r="A929" s="401" t="s">
        <v>309</v>
      </c>
      <c r="B929" s="402" t="s">
        <v>3</v>
      </c>
      <c r="C929" s="403" t="e">
        <f>+C930+C933</f>
        <v>#REF!</v>
      </c>
      <c r="D929" s="403">
        <f t="shared" ref="D929:H929" si="1017">+D930+D933</f>
        <v>0</v>
      </c>
      <c r="E929" s="403">
        <f t="shared" si="1017"/>
        <v>0</v>
      </c>
      <c r="F929" s="403">
        <f t="shared" si="1017"/>
        <v>0</v>
      </c>
      <c r="G929" s="403">
        <f t="shared" si="1017"/>
        <v>0</v>
      </c>
      <c r="H929" s="403" t="e">
        <f t="shared" si="1017"/>
        <v>#REF!</v>
      </c>
      <c r="I929" s="403" t="e">
        <f>+I930+I933</f>
        <v>#REF!</v>
      </c>
      <c r="J929" s="403">
        <f t="shared" ref="J929:N929" si="1018">+J930+J933</f>
        <v>0</v>
      </c>
      <c r="K929" s="403">
        <f t="shared" si="1018"/>
        <v>0</v>
      </c>
      <c r="L929" s="403">
        <f t="shared" si="1018"/>
        <v>0</v>
      </c>
      <c r="M929" s="403">
        <f t="shared" si="1018"/>
        <v>0</v>
      </c>
      <c r="N929" s="403" t="e">
        <f t="shared" si="1018"/>
        <v>#REF!</v>
      </c>
      <c r="O929" s="594" t="e">
        <f>+N929/H929*100</f>
        <v>#REF!</v>
      </c>
      <c r="P929" s="403" t="e">
        <f>+P930+P933</f>
        <v>#REF!</v>
      </c>
      <c r="Q929" s="403">
        <f t="shared" ref="Q929:U929" si="1019">+Q930+Q933</f>
        <v>0</v>
      </c>
      <c r="R929" s="403">
        <f t="shared" si="1019"/>
        <v>0</v>
      </c>
      <c r="S929" s="403">
        <f t="shared" si="1019"/>
        <v>0</v>
      </c>
      <c r="T929" s="403">
        <f t="shared" si="1019"/>
        <v>0</v>
      </c>
      <c r="U929" s="403" t="e">
        <f t="shared" si="1019"/>
        <v>#REF!</v>
      </c>
      <c r="V929" s="413" t="e">
        <f t="shared" si="1008"/>
        <v>#REF!</v>
      </c>
      <c r="W929" s="387"/>
      <c r="X929" s="387"/>
    </row>
    <row r="930" spans="1:24" x14ac:dyDescent="0.25">
      <c r="A930" s="410" t="s">
        <v>4</v>
      </c>
      <c r="B930" s="411" t="s">
        <v>344</v>
      </c>
      <c r="C930" s="382" t="e">
        <f>+C931</f>
        <v>#REF!</v>
      </c>
      <c r="D930" s="382">
        <f t="shared" ref="D930:H930" si="1020">+D931</f>
        <v>0</v>
      </c>
      <c r="E930" s="382">
        <f t="shared" si="1020"/>
        <v>0</v>
      </c>
      <c r="F930" s="382">
        <f t="shared" si="1020"/>
        <v>0</v>
      </c>
      <c r="G930" s="382">
        <f t="shared" si="1020"/>
        <v>0</v>
      </c>
      <c r="H930" s="382" t="e">
        <f t="shared" si="1020"/>
        <v>#REF!</v>
      </c>
      <c r="I930" s="382" t="e">
        <f>+I931</f>
        <v>#REF!</v>
      </c>
      <c r="J930" s="382">
        <f t="shared" ref="J930:N930" si="1021">+J931</f>
        <v>0</v>
      </c>
      <c r="K930" s="382">
        <f t="shared" si="1021"/>
        <v>0</v>
      </c>
      <c r="L930" s="382">
        <f t="shared" si="1021"/>
        <v>0</v>
      </c>
      <c r="M930" s="382">
        <f t="shared" si="1021"/>
        <v>0</v>
      </c>
      <c r="N930" s="382" t="e">
        <f t="shared" si="1021"/>
        <v>#REF!</v>
      </c>
      <c r="O930" s="592" t="e">
        <f>+N930/H930*100</f>
        <v>#REF!</v>
      </c>
      <c r="P930" s="382" t="e">
        <f>+P931</f>
        <v>#REF!</v>
      </c>
      <c r="Q930" s="382">
        <f t="shared" ref="Q930:U930" si="1022">+Q931</f>
        <v>0</v>
      </c>
      <c r="R930" s="382">
        <f t="shared" si="1022"/>
        <v>0</v>
      </c>
      <c r="S930" s="382">
        <f t="shared" si="1022"/>
        <v>0</v>
      </c>
      <c r="T930" s="382">
        <f t="shared" si="1022"/>
        <v>0</v>
      </c>
      <c r="U930" s="382" t="e">
        <f t="shared" si="1022"/>
        <v>#REF!</v>
      </c>
      <c r="V930" s="413" t="e">
        <f>+U930/H930*100</f>
        <v>#REF!</v>
      </c>
      <c r="W930" s="387"/>
      <c r="X930" s="387"/>
    </row>
    <row r="931" spans="1:24" ht="31.5" x14ac:dyDescent="0.25">
      <c r="A931" s="410" t="s">
        <v>12</v>
      </c>
      <c r="B931" s="414" t="s">
        <v>89</v>
      </c>
      <c r="C931" s="434" t="e">
        <f>#REF!</f>
        <v>#REF!</v>
      </c>
      <c r="D931" s="382"/>
      <c r="E931" s="382"/>
      <c r="F931" s="382"/>
      <c r="G931" s="382"/>
      <c r="H931" s="382" t="e">
        <f>SUM(C931:G931)</f>
        <v>#REF!</v>
      </c>
      <c r="I931" s="382" t="e">
        <f>#REF!</f>
        <v>#REF!</v>
      </c>
      <c r="J931" s="382"/>
      <c r="K931" s="382"/>
      <c r="L931" s="382"/>
      <c r="M931" s="382"/>
      <c r="N931" s="382" t="e">
        <f t="shared" ref="N931" si="1023">SUM(I931:M931)</f>
        <v>#REF!</v>
      </c>
      <c r="O931" s="412" t="e">
        <f t="shared" ref="O931:O940" si="1024">+N931/H931*100</f>
        <v>#REF!</v>
      </c>
      <c r="P931" s="382" t="e">
        <f t="shared" ref="P931:T940" si="1025">+C931-I931</f>
        <v>#REF!</v>
      </c>
      <c r="Q931" s="382">
        <f t="shared" si="1025"/>
        <v>0</v>
      </c>
      <c r="R931" s="382">
        <f t="shared" si="1025"/>
        <v>0</v>
      </c>
      <c r="S931" s="382">
        <f t="shared" si="1025"/>
        <v>0</v>
      </c>
      <c r="T931" s="382">
        <f t="shared" si="1025"/>
        <v>0</v>
      </c>
      <c r="U931" s="382" t="e">
        <f t="shared" ref="U931:U940" si="1026">SUM(P931:T931)</f>
        <v>#REF!</v>
      </c>
      <c r="V931" s="413" t="e">
        <f t="shared" ref="V931:V940" si="1027">+U931/H931*100</f>
        <v>#REF!</v>
      </c>
      <c r="W931" s="387"/>
      <c r="X931" s="387"/>
    </row>
    <row r="932" spans="1:24" x14ac:dyDescent="0.25">
      <c r="A932" s="410"/>
      <c r="B932" s="414"/>
      <c r="C932" s="382"/>
      <c r="D932" s="382"/>
      <c r="E932" s="382"/>
      <c r="F932" s="382"/>
      <c r="G932" s="382"/>
      <c r="H932" s="382"/>
      <c r="I932" s="382"/>
      <c r="J932" s="382"/>
      <c r="K932" s="382"/>
      <c r="L932" s="382"/>
      <c r="M932" s="382"/>
      <c r="N932" s="382"/>
      <c r="O932" s="412"/>
      <c r="P932" s="382"/>
      <c r="Q932" s="382"/>
      <c r="R932" s="382"/>
      <c r="S932" s="382"/>
      <c r="T932" s="382"/>
      <c r="U932" s="382"/>
      <c r="V932" s="413"/>
      <c r="W932" s="387"/>
      <c r="X932" s="387"/>
    </row>
    <row r="933" spans="1:24" x14ac:dyDescent="0.25">
      <c r="A933" s="410" t="s">
        <v>6</v>
      </c>
      <c r="B933" s="411" t="s">
        <v>56</v>
      </c>
      <c r="C933" s="382" t="e">
        <f>SUM(C934:C940)</f>
        <v>#REF!</v>
      </c>
      <c r="D933" s="382">
        <f t="shared" ref="D933:H933" si="1028">SUM(D934:D940)</f>
        <v>0</v>
      </c>
      <c r="E933" s="382">
        <f t="shared" si="1028"/>
        <v>0</v>
      </c>
      <c r="F933" s="382">
        <f t="shared" si="1028"/>
        <v>0</v>
      </c>
      <c r="G933" s="382">
        <f t="shared" si="1028"/>
        <v>0</v>
      </c>
      <c r="H933" s="382" t="e">
        <f t="shared" si="1028"/>
        <v>#REF!</v>
      </c>
      <c r="I933" s="382" t="e">
        <f>SUM(I934:I940)</f>
        <v>#REF!</v>
      </c>
      <c r="J933" s="382">
        <f t="shared" ref="J933:N933" si="1029">SUM(J934:J940)</f>
        <v>0</v>
      </c>
      <c r="K933" s="382">
        <f t="shared" si="1029"/>
        <v>0</v>
      </c>
      <c r="L933" s="382">
        <f t="shared" si="1029"/>
        <v>0</v>
      </c>
      <c r="M933" s="382">
        <f t="shared" si="1029"/>
        <v>0</v>
      </c>
      <c r="N933" s="382" t="e">
        <f t="shared" si="1029"/>
        <v>#REF!</v>
      </c>
      <c r="O933" s="412" t="e">
        <f t="shared" si="1024"/>
        <v>#REF!</v>
      </c>
      <c r="P933" s="382" t="e">
        <f t="shared" si="1025"/>
        <v>#REF!</v>
      </c>
      <c r="Q933" s="382">
        <f t="shared" si="1025"/>
        <v>0</v>
      </c>
      <c r="R933" s="382">
        <f t="shared" si="1025"/>
        <v>0</v>
      </c>
      <c r="S933" s="382">
        <f t="shared" si="1025"/>
        <v>0</v>
      </c>
      <c r="T933" s="382">
        <f t="shared" si="1025"/>
        <v>0</v>
      </c>
      <c r="U933" s="382" t="e">
        <f t="shared" si="1026"/>
        <v>#REF!</v>
      </c>
      <c r="V933" s="413" t="e">
        <f t="shared" si="1027"/>
        <v>#REF!</v>
      </c>
      <c r="W933" s="387"/>
      <c r="X933" s="387"/>
    </row>
    <row r="934" spans="1:24" ht="31.5" hidden="1" x14ac:dyDescent="0.25">
      <c r="A934" s="410" t="s">
        <v>940</v>
      </c>
      <c r="B934" s="414" t="s">
        <v>941</v>
      </c>
      <c r="C934" s="382"/>
      <c r="D934" s="382"/>
      <c r="E934" s="382"/>
      <c r="F934" s="382"/>
      <c r="G934" s="382"/>
      <c r="H934" s="382">
        <f t="shared" ref="H934:H940" si="1030">SUM(C934:G934)</f>
        <v>0</v>
      </c>
      <c r="I934" s="382"/>
      <c r="J934" s="382"/>
      <c r="K934" s="382"/>
      <c r="L934" s="382"/>
      <c r="M934" s="382"/>
      <c r="N934" s="382">
        <f t="shared" ref="N934:N940" si="1031">SUM(I934:M934)</f>
        <v>0</v>
      </c>
      <c r="O934" s="412" t="e">
        <f t="shared" si="1024"/>
        <v>#DIV/0!</v>
      </c>
      <c r="P934" s="382">
        <f t="shared" si="1025"/>
        <v>0</v>
      </c>
      <c r="Q934" s="382">
        <f t="shared" si="1025"/>
        <v>0</v>
      </c>
      <c r="R934" s="382">
        <f t="shared" si="1025"/>
        <v>0</v>
      </c>
      <c r="S934" s="382">
        <f t="shared" si="1025"/>
        <v>0</v>
      </c>
      <c r="T934" s="382">
        <f t="shared" si="1025"/>
        <v>0</v>
      </c>
      <c r="U934" s="382">
        <f t="shared" si="1026"/>
        <v>0</v>
      </c>
      <c r="V934" s="413" t="e">
        <f t="shared" si="1027"/>
        <v>#DIV/0!</v>
      </c>
      <c r="W934" s="387"/>
      <c r="X934" s="387"/>
    </row>
    <row r="935" spans="1:24" hidden="1" x14ac:dyDescent="0.25">
      <c r="A935" s="410" t="s">
        <v>803</v>
      </c>
      <c r="B935" s="414" t="s">
        <v>804</v>
      </c>
      <c r="C935" s="382"/>
      <c r="D935" s="382"/>
      <c r="E935" s="382"/>
      <c r="F935" s="382"/>
      <c r="G935" s="382"/>
      <c r="H935" s="382">
        <f t="shared" si="1030"/>
        <v>0</v>
      </c>
      <c r="I935" s="382"/>
      <c r="J935" s="382"/>
      <c r="K935" s="382"/>
      <c r="L935" s="382"/>
      <c r="M935" s="382"/>
      <c r="N935" s="382">
        <f t="shared" si="1031"/>
        <v>0</v>
      </c>
      <c r="O935" s="412" t="e">
        <f t="shared" si="1024"/>
        <v>#DIV/0!</v>
      </c>
      <c r="P935" s="382">
        <f t="shared" si="1025"/>
        <v>0</v>
      </c>
      <c r="Q935" s="382">
        <f t="shared" si="1025"/>
        <v>0</v>
      </c>
      <c r="R935" s="382">
        <f t="shared" si="1025"/>
        <v>0</v>
      </c>
      <c r="S935" s="382">
        <f t="shared" si="1025"/>
        <v>0</v>
      </c>
      <c r="T935" s="382">
        <f t="shared" si="1025"/>
        <v>0</v>
      </c>
      <c r="U935" s="382">
        <f t="shared" si="1026"/>
        <v>0</v>
      </c>
      <c r="V935" s="413" t="e">
        <f t="shared" si="1027"/>
        <v>#DIV/0!</v>
      </c>
      <c r="W935" s="387"/>
      <c r="X935" s="387"/>
    </row>
    <row r="936" spans="1:24" ht="31.5" x14ac:dyDescent="0.25">
      <c r="A936" s="410" t="s">
        <v>13</v>
      </c>
      <c r="B936" s="414" t="s">
        <v>262</v>
      </c>
      <c r="C936" s="434" t="e">
        <f>#REF!</f>
        <v>#REF!</v>
      </c>
      <c r="D936" s="382"/>
      <c r="E936" s="382"/>
      <c r="F936" s="382"/>
      <c r="G936" s="382"/>
      <c r="H936" s="382" t="e">
        <f t="shared" si="1030"/>
        <v>#REF!</v>
      </c>
      <c r="I936" s="382" t="e">
        <f>#REF!</f>
        <v>#REF!</v>
      </c>
      <c r="J936" s="382"/>
      <c r="K936" s="382"/>
      <c r="L936" s="382"/>
      <c r="M936" s="382"/>
      <c r="N936" s="382" t="e">
        <f t="shared" si="1031"/>
        <v>#REF!</v>
      </c>
      <c r="O936" s="412" t="e">
        <f t="shared" si="1024"/>
        <v>#REF!</v>
      </c>
      <c r="P936" s="382" t="e">
        <f t="shared" si="1025"/>
        <v>#REF!</v>
      </c>
      <c r="Q936" s="382">
        <f t="shared" si="1025"/>
        <v>0</v>
      </c>
      <c r="R936" s="382">
        <f t="shared" si="1025"/>
        <v>0</v>
      </c>
      <c r="S936" s="382">
        <f t="shared" si="1025"/>
        <v>0</v>
      </c>
      <c r="T936" s="382">
        <f t="shared" si="1025"/>
        <v>0</v>
      </c>
      <c r="U936" s="382" t="e">
        <f t="shared" si="1026"/>
        <v>#REF!</v>
      </c>
      <c r="V936" s="413" t="e">
        <f t="shared" si="1027"/>
        <v>#REF!</v>
      </c>
      <c r="W936" s="387"/>
      <c r="X936" s="387"/>
    </row>
    <row r="937" spans="1:24" ht="31.5" hidden="1" x14ac:dyDescent="0.25">
      <c r="A937" s="410" t="s">
        <v>723</v>
      </c>
      <c r="B937" s="414" t="s">
        <v>724</v>
      </c>
      <c r="C937" s="382"/>
      <c r="D937" s="382"/>
      <c r="E937" s="382"/>
      <c r="F937" s="382"/>
      <c r="G937" s="382"/>
      <c r="H937" s="382">
        <f t="shared" si="1030"/>
        <v>0</v>
      </c>
      <c r="I937" s="382"/>
      <c r="J937" s="382"/>
      <c r="K937" s="382"/>
      <c r="L937" s="382"/>
      <c r="M937" s="382"/>
      <c r="N937" s="382">
        <f t="shared" si="1031"/>
        <v>0</v>
      </c>
      <c r="O937" s="412" t="e">
        <f t="shared" si="1024"/>
        <v>#DIV/0!</v>
      </c>
      <c r="P937" s="382">
        <f t="shared" si="1025"/>
        <v>0</v>
      </c>
      <c r="Q937" s="382">
        <f t="shared" si="1025"/>
        <v>0</v>
      </c>
      <c r="R937" s="382">
        <f t="shared" si="1025"/>
        <v>0</v>
      </c>
      <c r="S937" s="382">
        <f t="shared" si="1025"/>
        <v>0</v>
      </c>
      <c r="T937" s="382">
        <f t="shared" si="1025"/>
        <v>0</v>
      </c>
      <c r="U937" s="382">
        <f t="shared" si="1026"/>
        <v>0</v>
      </c>
      <c r="V937" s="413" t="e">
        <f t="shared" si="1027"/>
        <v>#DIV/0!</v>
      </c>
      <c r="W937" s="387"/>
      <c r="X937" s="387"/>
    </row>
    <row r="938" spans="1:24" ht="31.5" hidden="1" x14ac:dyDescent="0.25">
      <c r="A938" s="410" t="s">
        <v>725</v>
      </c>
      <c r="B938" s="414" t="s">
        <v>726</v>
      </c>
      <c r="C938" s="382"/>
      <c r="D938" s="382"/>
      <c r="E938" s="382"/>
      <c r="F938" s="382"/>
      <c r="G938" s="382"/>
      <c r="H938" s="382">
        <f t="shared" si="1030"/>
        <v>0</v>
      </c>
      <c r="I938" s="382"/>
      <c r="J938" s="382"/>
      <c r="K938" s="382"/>
      <c r="L938" s="382"/>
      <c r="M938" s="382"/>
      <c r="N938" s="382">
        <f t="shared" si="1031"/>
        <v>0</v>
      </c>
      <c r="O938" s="412" t="e">
        <f t="shared" si="1024"/>
        <v>#DIV/0!</v>
      </c>
      <c r="P938" s="382">
        <f t="shared" si="1025"/>
        <v>0</v>
      </c>
      <c r="Q938" s="382">
        <f t="shared" si="1025"/>
        <v>0</v>
      </c>
      <c r="R938" s="382">
        <f t="shared" si="1025"/>
        <v>0</v>
      </c>
      <c r="S938" s="382">
        <f t="shared" si="1025"/>
        <v>0</v>
      </c>
      <c r="T938" s="382">
        <f t="shared" si="1025"/>
        <v>0</v>
      </c>
      <c r="U938" s="382">
        <f t="shared" si="1026"/>
        <v>0</v>
      </c>
      <c r="V938" s="413" t="e">
        <f t="shared" si="1027"/>
        <v>#DIV/0!</v>
      </c>
      <c r="W938" s="387"/>
      <c r="X938" s="387"/>
    </row>
    <row r="939" spans="1:24" hidden="1" x14ac:dyDescent="0.25">
      <c r="A939" s="410" t="s">
        <v>961</v>
      </c>
      <c r="B939" s="442" t="s">
        <v>962</v>
      </c>
      <c r="C939" s="382"/>
      <c r="D939" s="382"/>
      <c r="E939" s="382"/>
      <c r="F939" s="382"/>
      <c r="G939" s="382"/>
      <c r="H939" s="382">
        <f t="shared" si="1030"/>
        <v>0</v>
      </c>
      <c r="I939" s="382"/>
      <c r="J939" s="382"/>
      <c r="K939" s="382"/>
      <c r="L939" s="382"/>
      <c r="M939" s="382"/>
      <c r="N939" s="382">
        <f t="shared" si="1031"/>
        <v>0</v>
      </c>
      <c r="O939" s="412" t="e">
        <f t="shared" si="1024"/>
        <v>#DIV/0!</v>
      </c>
      <c r="P939" s="382">
        <f t="shared" si="1025"/>
        <v>0</v>
      </c>
      <c r="Q939" s="382">
        <f t="shared" si="1025"/>
        <v>0</v>
      </c>
      <c r="R939" s="382">
        <f t="shared" si="1025"/>
        <v>0</v>
      </c>
      <c r="S939" s="382">
        <f t="shared" si="1025"/>
        <v>0</v>
      </c>
      <c r="T939" s="382">
        <f t="shared" si="1025"/>
        <v>0</v>
      </c>
      <c r="U939" s="382">
        <f t="shared" si="1026"/>
        <v>0</v>
      </c>
      <c r="V939" s="413" t="e">
        <f t="shared" si="1027"/>
        <v>#DIV/0!</v>
      </c>
      <c r="W939" s="387"/>
      <c r="X939" s="387"/>
    </row>
    <row r="940" spans="1:24" hidden="1" x14ac:dyDescent="0.25">
      <c r="A940" s="410" t="s">
        <v>603</v>
      </c>
      <c r="B940" s="414" t="s">
        <v>604</v>
      </c>
      <c r="C940" s="382"/>
      <c r="D940" s="382"/>
      <c r="E940" s="382"/>
      <c r="F940" s="382"/>
      <c r="G940" s="382"/>
      <c r="H940" s="382">
        <f t="shared" si="1030"/>
        <v>0</v>
      </c>
      <c r="I940" s="382"/>
      <c r="J940" s="382"/>
      <c r="K940" s="382"/>
      <c r="L940" s="382"/>
      <c r="M940" s="382"/>
      <c r="N940" s="382">
        <f t="shared" si="1031"/>
        <v>0</v>
      </c>
      <c r="O940" s="412" t="e">
        <f t="shared" si="1024"/>
        <v>#DIV/0!</v>
      </c>
      <c r="P940" s="382">
        <f t="shared" si="1025"/>
        <v>0</v>
      </c>
      <c r="Q940" s="382">
        <f t="shared" si="1025"/>
        <v>0</v>
      </c>
      <c r="R940" s="382">
        <f t="shared" si="1025"/>
        <v>0</v>
      </c>
      <c r="S940" s="382">
        <f t="shared" si="1025"/>
        <v>0</v>
      </c>
      <c r="T940" s="382">
        <f t="shared" si="1025"/>
        <v>0</v>
      </c>
      <c r="U940" s="382">
        <f t="shared" si="1026"/>
        <v>0</v>
      </c>
      <c r="V940" s="413" t="e">
        <f t="shared" si="1027"/>
        <v>#DIV/0!</v>
      </c>
      <c r="W940" s="387"/>
      <c r="X940" s="387"/>
    </row>
    <row r="941" spans="1:24" hidden="1" x14ac:dyDescent="0.25">
      <c r="A941" s="410"/>
      <c r="B941" s="414"/>
      <c r="C941" s="382"/>
      <c r="D941" s="382"/>
      <c r="E941" s="382"/>
      <c r="F941" s="382"/>
      <c r="G941" s="382"/>
      <c r="H941" s="382"/>
      <c r="I941" s="382"/>
      <c r="J941" s="382"/>
      <c r="K941" s="382"/>
      <c r="L941" s="382"/>
      <c r="M941" s="382"/>
      <c r="N941" s="382"/>
      <c r="O941" s="382"/>
      <c r="P941" s="382"/>
      <c r="Q941" s="382"/>
      <c r="R941" s="382"/>
      <c r="S941" s="382"/>
      <c r="T941" s="382"/>
      <c r="U941" s="382"/>
      <c r="V941" s="383"/>
      <c r="W941" s="387"/>
      <c r="X941" s="387"/>
    </row>
    <row r="942" spans="1:24" hidden="1" x14ac:dyDescent="0.25">
      <c r="A942" s="396" t="s">
        <v>963</v>
      </c>
      <c r="B942" s="397" t="s">
        <v>964</v>
      </c>
      <c r="C942" s="398">
        <f>+C944</f>
        <v>0</v>
      </c>
      <c r="D942" s="398">
        <f t="shared" ref="D942:H942" si="1032">+D944</f>
        <v>0</v>
      </c>
      <c r="E942" s="398">
        <f t="shared" si="1032"/>
        <v>0</v>
      </c>
      <c r="F942" s="398">
        <f t="shared" si="1032"/>
        <v>0</v>
      </c>
      <c r="G942" s="398">
        <f t="shared" si="1032"/>
        <v>0</v>
      </c>
      <c r="H942" s="398">
        <f t="shared" si="1032"/>
        <v>0</v>
      </c>
      <c r="I942" s="398">
        <f>+I944</f>
        <v>0</v>
      </c>
      <c r="J942" s="398">
        <f t="shared" ref="J942:N942" si="1033">+J944</f>
        <v>0</v>
      </c>
      <c r="K942" s="398">
        <f t="shared" si="1033"/>
        <v>0</v>
      </c>
      <c r="L942" s="398">
        <f t="shared" si="1033"/>
        <v>0</v>
      </c>
      <c r="M942" s="398">
        <f t="shared" si="1033"/>
        <v>0</v>
      </c>
      <c r="N942" s="398">
        <f t="shared" si="1033"/>
        <v>0</v>
      </c>
      <c r="O942" s="429" t="e">
        <f>+N942/H942*100</f>
        <v>#DIV/0!</v>
      </c>
      <c r="P942" s="398">
        <f>+P944</f>
        <v>0</v>
      </c>
      <c r="Q942" s="398">
        <f t="shared" ref="Q942:U942" si="1034">+Q944</f>
        <v>0</v>
      </c>
      <c r="R942" s="398">
        <f t="shared" si="1034"/>
        <v>0</v>
      </c>
      <c r="S942" s="398">
        <f t="shared" si="1034"/>
        <v>0</v>
      </c>
      <c r="T942" s="398">
        <f t="shared" si="1034"/>
        <v>0</v>
      </c>
      <c r="U942" s="398">
        <f t="shared" si="1034"/>
        <v>0</v>
      </c>
      <c r="V942" s="430" t="e">
        <f>+U942/H942*100</f>
        <v>#DIV/0!</v>
      </c>
      <c r="W942" s="387"/>
      <c r="X942" s="387"/>
    </row>
    <row r="943" spans="1:24" s="395" customFormat="1" hidden="1" x14ac:dyDescent="0.25">
      <c r="A943" s="376"/>
      <c r="B943" s="384"/>
      <c r="C943" s="381"/>
      <c r="D943" s="381"/>
      <c r="E943" s="381"/>
      <c r="F943" s="381"/>
      <c r="G943" s="381"/>
      <c r="H943" s="381"/>
      <c r="I943" s="381"/>
      <c r="J943" s="381"/>
      <c r="K943" s="381"/>
      <c r="L943" s="381"/>
      <c r="M943" s="381"/>
      <c r="N943" s="381"/>
      <c r="O943" s="393"/>
      <c r="P943" s="381"/>
      <c r="Q943" s="381"/>
      <c r="R943" s="381"/>
      <c r="S943" s="381"/>
      <c r="T943" s="381"/>
      <c r="U943" s="381"/>
      <c r="V943" s="394"/>
      <c r="W943" s="387"/>
      <c r="X943" s="387"/>
    </row>
    <row r="944" spans="1:24" hidden="1" x14ac:dyDescent="0.25">
      <c r="A944" s="419" t="s">
        <v>965</v>
      </c>
      <c r="B944" s="420" t="s">
        <v>528</v>
      </c>
      <c r="C944" s="421">
        <f>+C946</f>
        <v>0</v>
      </c>
      <c r="D944" s="421">
        <f t="shared" ref="D944:H944" si="1035">+D946</f>
        <v>0</v>
      </c>
      <c r="E944" s="421">
        <f t="shared" si="1035"/>
        <v>0</v>
      </c>
      <c r="F944" s="421">
        <f t="shared" si="1035"/>
        <v>0</v>
      </c>
      <c r="G944" s="421">
        <f t="shared" si="1035"/>
        <v>0</v>
      </c>
      <c r="H944" s="421">
        <f t="shared" si="1035"/>
        <v>0</v>
      </c>
      <c r="I944" s="421">
        <f>+I946</f>
        <v>0</v>
      </c>
      <c r="J944" s="421">
        <f t="shared" ref="J944:N944" si="1036">+J946</f>
        <v>0</v>
      </c>
      <c r="K944" s="421">
        <f t="shared" si="1036"/>
        <v>0</v>
      </c>
      <c r="L944" s="421">
        <f t="shared" si="1036"/>
        <v>0</v>
      </c>
      <c r="M944" s="421">
        <f t="shared" si="1036"/>
        <v>0</v>
      </c>
      <c r="N944" s="421">
        <f t="shared" si="1036"/>
        <v>0</v>
      </c>
      <c r="O944" s="422" t="e">
        <f>+N944/H944*100</f>
        <v>#DIV/0!</v>
      </c>
      <c r="P944" s="421">
        <f>+P946</f>
        <v>0</v>
      </c>
      <c r="Q944" s="421">
        <f t="shared" ref="Q944:U944" si="1037">+Q946</f>
        <v>0</v>
      </c>
      <c r="R944" s="421">
        <f t="shared" si="1037"/>
        <v>0</v>
      </c>
      <c r="S944" s="421">
        <f t="shared" si="1037"/>
        <v>0</v>
      </c>
      <c r="T944" s="421">
        <f t="shared" si="1037"/>
        <v>0</v>
      </c>
      <c r="U944" s="421">
        <f t="shared" si="1037"/>
        <v>0</v>
      </c>
      <c r="V944" s="423" t="e">
        <f t="shared" ref="V944" si="1038">+U944/H944*100</f>
        <v>#DIV/0!</v>
      </c>
      <c r="W944" s="387"/>
      <c r="X944" s="387"/>
    </row>
    <row r="945" spans="1:24" s="395" customFormat="1" hidden="1" x14ac:dyDescent="0.25">
      <c r="A945" s="426"/>
      <c r="B945" s="427"/>
      <c r="C945" s="393"/>
      <c r="D945" s="393"/>
      <c r="E945" s="393"/>
      <c r="F945" s="393"/>
      <c r="G945" s="393"/>
      <c r="H945" s="393"/>
      <c r="I945" s="393"/>
      <c r="J945" s="393"/>
      <c r="K945" s="393"/>
      <c r="L945" s="393"/>
      <c r="M945" s="393"/>
      <c r="N945" s="393"/>
      <c r="O945" s="393"/>
      <c r="P945" s="393"/>
      <c r="Q945" s="393"/>
      <c r="R945" s="393"/>
      <c r="S945" s="393"/>
      <c r="T945" s="393"/>
      <c r="U945" s="393"/>
      <c r="V945" s="394"/>
      <c r="W945" s="387"/>
      <c r="X945" s="387"/>
    </row>
    <row r="946" spans="1:24" hidden="1" x14ac:dyDescent="0.25">
      <c r="A946" s="401" t="s">
        <v>966</v>
      </c>
      <c r="B946" s="402" t="s">
        <v>550</v>
      </c>
      <c r="C946" s="403">
        <f>+C947</f>
        <v>0</v>
      </c>
      <c r="D946" s="403">
        <f t="shared" ref="D946:H946" si="1039">+D947</f>
        <v>0</v>
      </c>
      <c r="E946" s="403">
        <f t="shared" si="1039"/>
        <v>0</v>
      </c>
      <c r="F946" s="403">
        <f t="shared" si="1039"/>
        <v>0</v>
      </c>
      <c r="G946" s="403">
        <f t="shared" si="1039"/>
        <v>0</v>
      </c>
      <c r="H946" s="403">
        <f t="shared" si="1039"/>
        <v>0</v>
      </c>
      <c r="I946" s="403">
        <f>+I947</f>
        <v>0</v>
      </c>
      <c r="J946" s="403">
        <f t="shared" ref="J946:N946" si="1040">+J947</f>
        <v>0</v>
      </c>
      <c r="K946" s="403">
        <f t="shared" si="1040"/>
        <v>0</v>
      </c>
      <c r="L946" s="403">
        <f t="shared" si="1040"/>
        <v>0</v>
      </c>
      <c r="M946" s="403">
        <f t="shared" si="1040"/>
        <v>0</v>
      </c>
      <c r="N946" s="403">
        <f t="shared" si="1040"/>
        <v>0</v>
      </c>
      <c r="O946" s="412" t="e">
        <f>+N946/H946*100</f>
        <v>#DIV/0!</v>
      </c>
      <c r="P946" s="403">
        <f>+P947</f>
        <v>0</v>
      </c>
      <c r="Q946" s="403">
        <f t="shared" ref="Q946:U946" si="1041">+Q947</f>
        <v>0</v>
      </c>
      <c r="R946" s="403">
        <f t="shared" si="1041"/>
        <v>0</v>
      </c>
      <c r="S946" s="403">
        <f t="shared" si="1041"/>
        <v>0</v>
      </c>
      <c r="T946" s="403">
        <f t="shared" si="1041"/>
        <v>0</v>
      </c>
      <c r="U946" s="403">
        <f t="shared" si="1041"/>
        <v>0</v>
      </c>
      <c r="V946" s="386" t="e">
        <f t="shared" ref="V946:V949" si="1042">+U946/H946*100</f>
        <v>#DIV/0!</v>
      </c>
      <c r="W946" s="387"/>
      <c r="X946" s="387"/>
    </row>
    <row r="947" spans="1:24" ht="31.5" hidden="1" x14ac:dyDescent="0.25">
      <c r="A947" s="410" t="s">
        <v>10</v>
      </c>
      <c r="B947" s="411" t="s">
        <v>11</v>
      </c>
      <c r="C947" s="382">
        <f>SUM(C948:C949)</f>
        <v>0</v>
      </c>
      <c r="D947" s="382">
        <f t="shared" ref="D947:H947" si="1043">SUM(D948:D949)</f>
        <v>0</v>
      </c>
      <c r="E947" s="382">
        <f t="shared" si="1043"/>
        <v>0</v>
      </c>
      <c r="F947" s="382">
        <f t="shared" si="1043"/>
        <v>0</v>
      </c>
      <c r="G947" s="382">
        <f t="shared" si="1043"/>
        <v>0</v>
      </c>
      <c r="H947" s="382">
        <f t="shared" si="1043"/>
        <v>0</v>
      </c>
      <c r="I947" s="382">
        <f>SUM(I948:I949)</f>
        <v>0</v>
      </c>
      <c r="J947" s="382">
        <f t="shared" ref="J947:N947" si="1044">SUM(J948:J949)</f>
        <v>0</v>
      </c>
      <c r="K947" s="382">
        <f t="shared" si="1044"/>
        <v>0</v>
      </c>
      <c r="L947" s="382">
        <f t="shared" si="1044"/>
        <v>0</v>
      </c>
      <c r="M947" s="382">
        <f t="shared" si="1044"/>
        <v>0</v>
      </c>
      <c r="N947" s="382">
        <f t="shared" si="1044"/>
        <v>0</v>
      </c>
      <c r="O947" s="417" t="e">
        <f>+N947/H947*100</f>
        <v>#DIV/0!</v>
      </c>
      <c r="P947" s="382">
        <f>SUM(P948:P949)</f>
        <v>0</v>
      </c>
      <c r="Q947" s="382">
        <f t="shared" ref="Q947:U947" si="1045">SUM(Q948:Q949)</f>
        <v>0</v>
      </c>
      <c r="R947" s="382">
        <f t="shared" si="1045"/>
        <v>0</v>
      </c>
      <c r="S947" s="382">
        <f t="shared" si="1045"/>
        <v>0</v>
      </c>
      <c r="T947" s="382">
        <f t="shared" si="1045"/>
        <v>0</v>
      </c>
      <c r="U947" s="382">
        <f t="shared" si="1045"/>
        <v>0</v>
      </c>
      <c r="V947" s="413" t="e">
        <f t="shared" si="1042"/>
        <v>#DIV/0!</v>
      </c>
      <c r="W947" s="387"/>
      <c r="X947" s="387"/>
    </row>
    <row r="948" spans="1:24" ht="31.5" hidden="1" x14ac:dyDescent="0.25">
      <c r="A948" s="410" t="s">
        <v>327</v>
      </c>
      <c r="B948" s="415" t="s">
        <v>731</v>
      </c>
      <c r="C948" s="382"/>
      <c r="D948" s="382"/>
      <c r="E948" s="382"/>
      <c r="F948" s="382"/>
      <c r="G948" s="382"/>
      <c r="H948" s="382">
        <f>SUM(C948:G948)</f>
        <v>0</v>
      </c>
      <c r="I948" s="382"/>
      <c r="J948" s="382"/>
      <c r="K948" s="382"/>
      <c r="L948" s="382"/>
      <c r="M948" s="382"/>
      <c r="N948" s="382">
        <f t="shared" ref="N948:N949" si="1046">SUM(I948:M948)</f>
        <v>0</v>
      </c>
      <c r="O948" s="412" t="e">
        <f t="shared" ref="O948:O949" si="1047">+N948/H948*100</f>
        <v>#DIV/0!</v>
      </c>
      <c r="P948" s="382">
        <f t="shared" ref="P948:T949" si="1048">+C948-I948</f>
        <v>0</v>
      </c>
      <c r="Q948" s="382">
        <f t="shared" si="1048"/>
        <v>0</v>
      </c>
      <c r="R948" s="382">
        <f t="shared" si="1048"/>
        <v>0</v>
      </c>
      <c r="S948" s="382">
        <f t="shared" si="1048"/>
        <v>0</v>
      </c>
      <c r="T948" s="382">
        <f t="shared" si="1048"/>
        <v>0</v>
      </c>
      <c r="U948" s="382">
        <f t="shared" ref="U948:U949" si="1049">SUM(P948:T948)</f>
        <v>0</v>
      </c>
      <c r="V948" s="413" t="e">
        <f t="shared" si="1042"/>
        <v>#DIV/0!</v>
      </c>
      <c r="W948" s="387"/>
      <c r="X948" s="387"/>
    </row>
    <row r="949" spans="1:24" hidden="1" x14ac:dyDescent="0.25">
      <c r="A949" s="410" t="s">
        <v>507</v>
      </c>
      <c r="B949" s="415" t="s">
        <v>508</v>
      </c>
      <c r="C949" s="382"/>
      <c r="D949" s="382"/>
      <c r="E949" s="382"/>
      <c r="F949" s="382"/>
      <c r="G949" s="382"/>
      <c r="H949" s="382">
        <f>SUM(C949:G949)</f>
        <v>0</v>
      </c>
      <c r="I949" s="382"/>
      <c r="J949" s="382"/>
      <c r="K949" s="382"/>
      <c r="L949" s="382"/>
      <c r="M949" s="382"/>
      <c r="N949" s="382">
        <f t="shared" si="1046"/>
        <v>0</v>
      </c>
      <c r="O949" s="412" t="e">
        <f t="shared" si="1047"/>
        <v>#DIV/0!</v>
      </c>
      <c r="P949" s="382">
        <f t="shared" si="1048"/>
        <v>0</v>
      </c>
      <c r="Q949" s="382">
        <f t="shared" si="1048"/>
        <v>0</v>
      </c>
      <c r="R949" s="382">
        <f t="shared" si="1048"/>
        <v>0</v>
      </c>
      <c r="S949" s="382">
        <f t="shared" si="1048"/>
        <v>0</v>
      </c>
      <c r="T949" s="382">
        <f t="shared" si="1048"/>
        <v>0</v>
      </c>
      <c r="U949" s="382">
        <f t="shared" si="1049"/>
        <v>0</v>
      </c>
      <c r="V949" s="413" t="e">
        <f t="shared" si="1042"/>
        <v>#DIV/0!</v>
      </c>
      <c r="W949" s="387"/>
      <c r="X949" s="387"/>
    </row>
    <row r="950" spans="1:24" hidden="1" x14ac:dyDescent="0.25">
      <c r="A950" s="410"/>
      <c r="B950" s="415"/>
      <c r="C950" s="382"/>
      <c r="D950" s="382"/>
      <c r="E950" s="382"/>
      <c r="F950" s="382"/>
      <c r="G950" s="382"/>
      <c r="H950" s="382"/>
      <c r="I950" s="382"/>
      <c r="J950" s="382"/>
      <c r="K950" s="382"/>
      <c r="L950" s="382"/>
      <c r="M950" s="382"/>
      <c r="N950" s="382"/>
      <c r="O950" s="382"/>
      <c r="P950" s="382"/>
      <c r="Q950" s="382"/>
      <c r="R950" s="382"/>
      <c r="S950" s="382"/>
      <c r="T950" s="382"/>
      <c r="U950" s="382"/>
      <c r="V950" s="383"/>
      <c r="W950" s="387"/>
      <c r="X950" s="387"/>
    </row>
    <row r="951" spans="1:24" hidden="1" x14ac:dyDescent="0.25">
      <c r="A951" s="396" t="s">
        <v>967</v>
      </c>
      <c r="B951" s="397" t="s">
        <v>968</v>
      </c>
      <c r="C951" s="398">
        <f>+C953</f>
        <v>0</v>
      </c>
      <c r="D951" s="398">
        <f t="shared" ref="D951:H951" si="1050">+D953</f>
        <v>0</v>
      </c>
      <c r="E951" s="398">
        <f t="shared" si="1050"/>
        <v>0</v>
      </c>
      <c r="F951" s="398">
        <f t="shared" si="1050"/>
        <v>0</v>
      </c>
      <c r="G951" s="398">
        <f t="shared" si="1050"/>
        <v>0</v>
      </c>
      <c r="H951" s="398">
        <f t="shared" si="1050"/>
        <v>0</v>
      </c>
      <c r="I951" s="398">
        <f>+I953</f>
        <v>0</v>
      </c>
      <c r="J951" s="398">
        <f t="shared" ref="J951:N951" si="1051">+J953</f>
        <v>0</v>
      </c>
      <c r="K951" s="398">
        <f t="shared" si="1051"/>
        <v>0</v>
      </c>
      <c r="L951" s="398">
        <f t="shared" si="1051"/>
        <v>0</v>
      </c>
      <c r="M951" s="398">
        <f t="shared" si="1051"/>
        <v>0</v>
      </c>
      <c r="N951" s="398">
        <f t="shared" si="1051"/>
        <v>0</v>
      </c>
      <c r="O951" s="429" t="e">
        <f>+N951/H951*100</f>
        <v>#DIV/0!</v>
      </c>
      <c r="P951" s="398">
        <f>+P953</f>
        <v>0</v>
      </c>
      <c r="Q951" s="398">
        <f t="shared" ref="Q951:U951" si="1052">+Q953</f>
        <v>0</v>
      </c>
      <c r="R951" s="398">
        <f t="shared" si="1052"/>
        <v>0</v>
      </c>
      <c r="S951" s="398">
        <f t="shared" si="1052"/>
        <v>0</v>
      </c>
      <c r="T951" s="398">
        <f t="shared" si="1052"/>
        <v>0</v>
      </c>
      <c r="U951" s="398">
        <f t="shared" si="1052"/>
        <v>0</v>
      </c>
      <c r="V951" s="430" t="e">
        <f>+U951/H951*100</f>
        <v>#DIV/0!</v>
      </c>
      <c r="W951" s="387"/>
      <c r="X951" s="387"/>
    </row>
    <row r="952" spans="1:24" s="395" customFormat="1" hidden="1" x14ac:dyDescent="0.25">
      <c r="A952" s="376"/>
      <c r="B952" s="384"/>
      <c r="C952" s="381"/>
      <c r="D952" s="381"/>
      <c r="E952" s="381"/>
      <c r="F952" s="381"/>
      <c r="G952" s="381"/>
      <c r="H952" s="381"/>
      <c r="I952" s="381"/>
      <c r="J952" s="381"/>
      <c r="K952" s="381"/>
      <c r="L952" s="381"/>
      <c r="M952" s="381"/>
      <c r="N952" s="381"/>
      <c r="O952" s="393"/>
      <c r="P952" s="381"/>
      <c r="Q952" s="381"/>
      <c r="R952" s="381"/>
      <c r="S952" s="381"/>
      <c r="T952" s="381"/>
      <c r="U952" s="381"/>
      <c r="V952" s="394"/>
      <c r="W952" s="387"/>
      <c r="X952" s="387"/>
    </row>
    <row r="953" spans="1:24" hidden="1" x14ac:dyDescent="0.25">
      <c r="A953" s="419" t="s">
        <v>969</v>
      </c>
      <c r="B953" s="420" t="s">
        <v>528</v>
      </c>
      <c r="C953" s="421">
        <f>+C955</f>
        <v>0</v>
      </c>
      <c r="D953" s="421">
        <f t="shared" ref="D953:H953" si="1053">+D955</f>
        <v>0</v>
      </c>
      <c r="E953" s="421">
        <f t="shared" si="1053"/>
        <v>0</v>
      </c>
      <c r="F953" s="421">
        <f t="shared" si="1053"/>
        <v>0</v>
      </c>
      <c r="G953" s="421">
        <f t="shared" si="1053"/>
        <v>0</v>
      </c>
      <c r="H953" s="421">
        <f t="shared" si="1053"/>
        <v>0</v>
      </c>
      <c r="I953" s="421">
        <f>+I955</f>
        <v>0</v>
      </c>
      <c r="J953" s="421">
        <f t="shared" ref="J953:N953" si="1054">+J955</f>
        <v>0</v>
      </c>
      <c r="K953" s="421">
        <f t="shared" si="1054"/>
        <v>0</v>
      </c>
      <c r="L953" s="421">
        <f t="shared" si="1054"/>
        <v>0</v>
      </c>
      <c r="M953" s="421">
        <f t="shared" si="1054"/>
        <v>0</v>
      </c>
      <c r="N953" s="421">
        <f t="shared" si="1054"/>
        <v>0</v>
      </c>
      <c r="O953" s="422" t="e">
        <f>+N953/H953*100</f>
        <v>#DIV/0!</v>
      </c>
      <c r="P953" s="421">
        <f>+P955</f>
        <v>0</v>
      </c>
      <c r="Q953" s="421">
        <f t="shared" ref="Q953:U953" si="1055">+Q955</f>
        <v>0</v>
      </c>
      <c r="R953" s="421">
        <f t="shared" si="1055"/>
        <v>0</v>
      </c>
      <c r="S953" s="421">
        <f t="shared" si="1055"/>
        <v>0</v>
      </c>
      <c r="T953" s="421">
        <f t="shared" si="1055"/>
        <v>0</v>
      </c>
      <c r="U953" s="421">
        <f t="shared" si="1055"/>
        <v>0</v>
      </c>
      <c r="V953" s="423" t="e">
        <f t="shared" ref="V953" si="1056">+U953/H953*100</f>
        <v>#DIV/0!</v>
      </c>
      <c r="W953" s="387"/>
      <c r="X953" s="387"/>
    </row>
    <row r="954" spans="1:24" s="395" customFormat="1" hidden="1" x14ac:dyDescent="0.25">
      <c r="A954" s="426"/>
      <c r="B954" s="427"/>
      <c r="C954" s="393"/>
      <c r="D954" s="393"/>
      <c r="E954" s="393"/>
      <c r="F954" s="393"/>
      <c r="G954" s="393"/>
      <c r="H954" s="393"/>
      <c r="I954" s="393"/>
      <c r="J954" s="393"/>
      <c r="K954" s="393"/>
      <c r="L954" s="393"/>
      <c r="M954" s="393"/>
      <c r="N954" s="393"/>
      <c r="O954" s="393"/>
      <c r="P954" s="393"/>
      <c r="Q954" s="393"/>
      <c r="R954" s="393"/>
      <c r="S954" s="393"/>
      <c r="T954" s="393"/>
      <c r="U954" s="393"/>
      <c r="V954" s="394"/>
      <c r="W954" s="387"/>
      <c r="X954" s="387"/>
    </row>
    <row r="955" spans="1:24" hidden="1" x14ac:dyDescent="0.25">
      <c r="A955" s="401" t="s">
        <v>970</v>
      </c>
      <c r="B955" s="402" t="s">
        <v>550</v>
      </c>
      <c r="C955" s="403">
        <f>+C956</f>
        <v>0</v>
      </c>
      <c r="D955" s="403">
        <f t="shared" ref="D955:H955" si="1057">+D956</f>
        <v>0</v>
      </c>
      <c r="E955" s="403">
        <f t="shared" si="1057"/>
        <v>0</v>
      </c>
      <c r="F955" s="403">
        <f t="shared" si="1057"/>
        <v>0</v>
      </c>
      <c r="G955" s="403">
        <f t="shared" si="1057"/>
        <v>0</v>
      </c>
      <c r="H955" s="403">
        <f t="shared" si="1057"/>
        <v>0</v>
      </c>
      <c r="I955" s="403">
        <f>+I956</f>
        <v>0</v>
      </c>
      <c r="J955" s="403">
        <f t="shared" ref="J955:N955" si="1058">+J956</f>
        <v>0</v>
      </c>
      <c r="K955" s="403">
        <f t="shared" si="1058"/>
        <v>0</v>
      </c>
      <c r="L955" s="403">
        <f t="shared" si="1058"/>
        <v>0</v>
      </c>
      <c r="M955" s="403">
        <f t="shared" si="1058"/>
        <v>0</v>
      </c>
      <c r="N955" s="403">
        <f t="shared" si="1058"/>
        <v>0</v>
      </c>
      <c r="O955" s="412" t="e">
        <f>+N955/H955*100</f>
        <v>#DIV/0!</v>
      </c>
      <c r="P955" s="403">
        <f>+P956</f>
        <v>0</v>
      </c>
      <c r="Q955" s="403">
        <f t="shared" ref="Q955:U955" si="1059">+Q956</f>
        <v>0</v>
      </c>
      <c r="R955" s="403">
        <f t="shared" si="1059"/>
        <v>0</v>
      </c>
      <c r="S955" s="403">
        <f t="shared" si="1059"/>
        <v>0</v>
      </c>
      <c r="T955" s="403">
        <f t="shared" si="1059"/>
        <v>0</v>
      </c>
      <c r="U955" s="403">
        <f t="shared" si="1059"/>
        <v>0</v>
      </c>
      <c r="V955" s="386" t="e">
        <f t="shared" ref="V955:V960" si="1060">+U955/H955*100</f>
        <v>#DIV/0!</v>
      </c>
      <c r="W955" s="387"/>
      <c r="X955" s="387"/>
    </row>
    <row r="956" spans="1:24" ht="31.5" hidden="1" x14ac:dyDescent="0.25">
      <c r="A956" s="410" t="s">
        <v>10</v>
      </c>
      <c r="B956" s="411" t="s">
        <v>11</v>
      </c>
      <c r="C956" s="382">
        <f>SUM(C957:C960)</f>
        <v>0</v>
      </c>
      <c r="D956" s="382">
        <f t="shared" ref="D956:H956" si="1061">SUM(D957:D960)</f>
        <v>0</v>
      </c>
      <c r="E956" s="382">
        <f t="shared" si="1061"/>
        <v>0</v>
      </c>
      <c r="F956" s="382">
        <f t="shared" si="1061"/>
        <v>0</v>
      </c>
      <c r="G956" s="382">
        <f t="shared" si="1061"/>
        <v>0</v>
      </c>
      <c r="H956" s="382">
        <f t="shared" si="1061"/>
        <v>0</v>
      </c>
      <c r="I956" s="382">
        <f>SUM(I957:I960)</f>
        <v>0</v>
      </c>
      <c r="J956" s="382">
        <f t="shared" ref="J956:N956" si="1062">SUM(J957:J960)</f>
        <v>0</v>
      </c>
      <c r="K956" s="382">
        <f t="shared" si="1062"/>
        <v>0</v>
      </c>
      <c r="L956" s="382">
        <f t="shared" si="1062"/>
        <v>0</v>
      </c>
      <c r="M956" s="382">
        <f t="shared" si="1062"/>
        <v>0</v>
      </c>
      <c r="N956" s="382">
        <f t="shared" si="1062"/>
        <v>0</v>
      </c>
      <c r="O956" s="417" t="e">
        <f>+N956/H956*100</f>
        <v>#DIV/0!</v>
      </c>
      <c r="P956" s="382">
        <f>SUM(P957:P960)</f>
        <v>0</v>
      </c>
      <c r="Q956" s="382">
        <f t="shared" ref="Q956:U956" si="1063">SUM(Q957:Q960)</f>
        <v>0</v>
      </c>
      <c r="R956" s="382">
        <f t="shared" si="1063"/>
        <v>0</v>
      </c>
      <c r="S956" s="382">
        <f t="shared" si="1063"/>
        <v>0</v>
      </c>
      <c r="T956" s="382">
        <f t="shared" si="1063"/>
        <v>0</v>
      </c>
      <c r="U956" s="382">
        <f t="shared" si="1063"/>
        <v>0</v>
      </c>
      <c r="V956" s="413" t="e">
        <f t="shared" si="1060"/>
        <v>#DIV/0!</v>
      </c>
      <c r="W956" s="387"/>
      <c r="X956" s="387"/>
    </row>
    <row r="957" spans="1:24" ht="31.5" hidden="1" x14ac:dyDescent="0.25">
      <c r="A957" s="410" t="s">
        <v>727</v>
      </c>
      <c r="B957" s="414" t="s">
        <v>728</v>
      </c>
      <c r="C957" s="382"/>
      <c r="D957" s="382"/>
      <c r="E957" s="382"/>
      <c r="F957" s="382"/>
      <c r="G957" s="382"/>
      <c r="H957" s="382">
        <f>SUM(C957:G957)</f>
        <v>0</v>
      </c>
      <c r="I957" s="382"/>
      <c r="J957" s="382"/>
      <c r="K957" s="382"/>
      <c r="L957" s="382"/>
      <c r="M957" s="382"/>
      <c r="N957" s="382">
        <f t="shared" ref="N957:N960" si="1064">SUM(I957:M957)</f>
        <v>0</v>
      </c>
      <c r="O957" s="412" t="e">
        <f t="shared" ref="O957:O960" si="1065">+N957/H957*100</f>
        <v>#DIV/0!</v>
      </c>
      <c r="P957" s="382">
        <f t="shared" ref="P957:T960" si="1066">+C957-I957</f>
        <v>0</v>
      </c>
      <c r="Q957" s="382">
        <f t="shared" si="1066"/>
        <v>0</v>
      </c>
      <c r="R957" s="382">
        <f t="shared" si="1066"/>
        <v>0</v>
      </c>
      <c r="S957" s="382">
        <f t="shared" si="1066"/>
        <v>0</v>
      </c>
      <c r="T957" s="382">
        <f t="shared" si="1066"/>
        <v>0</v>
      </c>
      <c r="U957" s="382">
        <f t="shared" ref="U957:U960" si="1067">SUM(P957:T957)</f>
        <v>0</v>
      </c>
      <c r="V957" s="413" t="e">
        <f t="shared" si="1060"/>
        <v>#DIV/0!</v>
      </c>
      <c r="W957" s="387"/>
      <c r="X957" s="387"/>
    </row>
    <row r="958" spans="1:24" hidden="1" x14ac:dyDescent="0.25">
      <c r="A958" s="410" t="s">
        <v>507</v>
      </c>
      <c r="B958" s="415" t="s">
        <v>508</v>
      </c>
      <c r="C958" s="382"/>
      <c r="D958" s="382"/>
      <c r="E958" s="382"/>
      <c r="F958" s="382"/>
      <c r="G958" s="382"/>
      <c r="H958" s="382">
        <f>SUM(C958:G958)</f>
        <v>0</v>
      </c>
      <c r="I958" s="382"/>
      <c r="J958" s="382"/>
      <c r="K958" s="382"/>
      <c r="L958" s="382"/>
      <c r="M958" s="382"/>
      <c r="N958" s="382">
        <f t="shared" si="1064"/>
        <v>0</v>
      </c>
      <c r="O958" s="412" t="e">
        <f t="shared" si="1065"/>
        <v>#DIV/0!</v>
      </c>
      <c r="P958" s="382">
        <f t="shared" si="1066"/>
        <v>0</v>
      </c>
      <c r="Q958" s="382">
        <f t="shared" si="1066"/>
        <v>0</v>
      </c>
      <c r="R958" s="382">
        <f t="shared" si="1066"/>
        <v>0</v>
      </c>
      <c r="S958" s="382">
        <f t="shared" si="1066"/>
        <v>0</v>
      </c>
      <c r="T958" s="382">
        <f t="shared" si="1066"/>
        <v>0</v>
      </c>
      <c r="U958" s="382">
        <f t="shared" si="1067"/>
        <v>0</v>
      </c>
      <c r="V958" s="413" t="e">
        <f t="shared" si="1060"/>
        <v>#DIV/0!</v>
      </c>
      <c r="W958" s="387"/>
      <c r="X958" s="387"/>
    </row>
    <row r="959" spans="1:24" ht="31.5" hidden="1" x14ac:dyDescent="0.25">
      <c r="A959" s="410" t="s">
        <v>441</v>
      </c>
      <c r="B959" s="428" t="s">
        <v>442</v>
      </c>
      <c r="C959" s="382"/>
      <c r="D959" s="382"/>
      <c r="E959" s="382"/>
      <c r="F959" s="382"/>
      <c r="G959" s="382"/>
      <c r="H959" s="382">
        <f>SUM(C959:G959)</f>
        <v>0</v>
      </c>
      <c r="I959" s="382"/>
      <c r="J959" s="382"/>
      <c r="K959" s="382"/>
      <c r="L959" s="382"/>
      <c r="M959" s="382"/>
      <c r="N959" s="382">
        <f t="shared" si="1064"/>
        <v>0</v>
      </c>
      <c r="O959" s="412" t="e">
        <f t="shared" si="1065"/>
        <v>#DIV/0!</v>
      </c>
      <c r="P959" s="382">
        <f t="shared" si="1066"/>
        <v>0</v>
      </c>
      <c r="Q959" s="382">
        <f t="shared" si="1066"/>
        <v>0</v>
      </c>
      <c r="R959" s="382">
        <f t="shared" si="1066"/>
        <v>0</v>
      </c>
      <c r="S959" s="382">
        <f t="shared" si="1066"/>
        <v>0</v>
      </c>
      <c r="T959" s="382">
        <f t="shared" si="1066"/>
        <v>0</v>
      </c>
      <c r="U959" s="382">
        <f t="shared" si="1067"/>
        <v>0</v>
      </c>
      <c r="V959" s="413" t="e">
        <f t="shared" si="1060"/>
        <v>#DIV/0!</v>
      </c>
      <c r="W959" s="387"/>
      <c r="X959" s="387"/>
    </row>
    <row r="960" spans="1:24" hidden="1" x14ac:dyDescent="0.25">
      <c r="A960" s="410" t="s">
        <v>453</v>
      </c>
      <c r="B960" s="415" t="s">
        <v>454</v>
      </c>
      <c r="C960" s="382"/>
      <c r="D960" s="382"/>
      <c r="E960" s="382"/>
      <c r="F960" s="382"/>
      <c r="G960" s="382"/>
      <c r="H960" s="382">
        <f>SUM(C960:G960)</f>
        <v>0</v>
      </c>
      <c r="I960" s="382"/>
      <c r="J960" s="382"/>
      <c r="K960" s="382"/>
      <c r="L960" s="382"/>
      <c r="M960" s="382"/>
      <c r="N960" s="382">
        <f t="shared" si="1064"/>
        <v>0</v>
      </c>
      <c r="O960" s="412" t="e">
        <f t="shared" si="1065"/>
        <v>#DIV/0!</v>
      </c>
      <c r="P960" s="382">
        <f t="shared" si="1066"/>
        <v>0</v>
      </c>
      <c r="Q960" s="382">
        <f t="shared" si="1066"/>
        <v>0</v>
      </c>
      <c r="R960" s="382">
        <f t="shared" si="1066"/>
        <v>0</v>
      </c>
      <c r="S960" s="382">
        <f t="shared" si="1066"/>
        <v>0</v>
      </c>
      <c r="T960" s="382">
        <f t="shared" si="1066"/>
        <v>0</v>
      </c>
      <c r="U960" s="382">
        <f t="shared" si="1067"/>
        <v>0</v>
      </c>
      <c r="V960" s="413" t="e">
        <f t="shared" si="1060"/>
        <v>#DIV/0!</v>
      </c>
      <c r="W960" s="387"/>
      <c r="X960" s="387"/>
    </row>
    <row r="961" spans="1:24" hidden="1" x14ac:dyDescent="0.25">
      <c r="A961" s="410"/>
      <c r="B961" s="415"/>
      <c r="C961" s="382"/>
      <c r="D961" s="382"/>
      <c r="E961" s="382"/>
      <c r="F961" s="382"/>
      <c r="G961" s="382"/>
      <c r="H961" s="382"/>
      <c r="I961" s="382"/>
      <c r="J961" s="382"/>
      <c r="K961" s="382"/>
      <c r="L961" s="382"/>
      <c r="M961" s="382"/>
      <c r="N961" s="382"/>
      <c r="O961" s="382"/>
      <c r="P961" s="382"/>
      <c r="Q961" s="382"/>
      <c r="R961" s="382"/>
      <c r="S961" s="382"/>
      <c r="T961" s="382"/>
      <c r="U961" s="382"/>
      <c r="V961" s="383"/>
      <c r="W961" s="387"/>
      <c r="X961" s="387"/>
    </row>
    <row r="962" spans="1:24" hidden="1" x14ac:dyDescent="0.25">
      <c r="A962" s="396" t="s">
        <v>971</v>
      </c>
      <c r="B962" s="397" t="s">
        <v>972</v>
      </c>
      <c r="C962" s="398">
        <f>+C964</f>
        <v>0</v>
      </c>
      <c r="D962" s="398">
        <f t="shared" ref="D962:H962" si="1068">+D964</f>
        <v>0</v>
      </c>
      <c r="E962" s="398">
        <f t="shared" si="1068"/>
        <v>0</v>
      </c>
      <c r="F962" s="398">
        <f t="shared" si="1068"/>
        <v>0</v>
      </c>
      <c r="G962" s="398">
        <f t="shared" si="1068"/>
        <v>0</v>
      </c>
      <c r="H962" s="398">
        <f t="shared" si="1068"/>
        <v>0</v>
      </c>
      <c r="I962" s="398">
        <f>+I964</f>
        <v>0</v>
      </c>
      <c r="J962" s="398">
        <f t="shared" ref="J962:N962" si="1069">+J964</f>
        <v>0</v>
      </c>
      <c r="K962" s="398">
        <f t="shared" si="1069"/>
        <v>0</v>
      </c>
      <c r="L962" s="398">
        <f t="shared" si="1069"/>
        <v>0</v>
      </c>
      <c r="M962" s="398">
        <f t="shared" si="1069"/>
        <v>0</v>
      </c>
      <c r="N962" s="398">
        <f t="shared" si="1069"/>
        <v>0</v>
      </c>
      <c r="O962" s="429" t="e">
        <f>+N962/H962*100</f>
        <v>#DIV/0!</v>
      </c>
      <c r="P962" s="398">
        <f>+P964</f>
        <v>0</v>
      </c>
      <c r="Q962" s="398">
        <f t="shared" ref="Q962:U962" si="1070">+Q964</f>
        <v>0</v>
      </c>
      <c r="R962" s="398">
        <f t="shared" si="1070"/>
        <v>0</v>
      </c>
      <c r="S962" s="398">
        <f t="shared" si="1070"/>
        <v>0</v>
      </c>
      <c r="T962" s="398">
        <f t="shared" si="1070"/>
        <v>0</v>
      </c>
      <c r="U962" s="398">
        <f t="shared" si="1070"/>
        <v>0</v>
      </c>
      <c r="V962" s="430" t="e">
        <f>+U962/H962*100</f>
        <v>#DIV/0!</v>
      </c>
      <c r="W962" s="387"/>
      <c r="X962" s="387"/>
    </row>
    <row r="963" spans="1:24" s="395" customFormat="1" hidden="1" x14ac:dyDescent="0.25">
      <c r="A963" s="376"/>
      <c r="B963" s="384"/>
      <c r="C963" s="381"/>
      <c r="D963" s="381"/>
      <c r="E963" s="381"/>
      <c r="F963" s="381"/>
      <c r="G963" s="381"/>
      <c r="H963" s="381"/>
      <c r="I963" s="381"/>
      <c r="J963" s="381"/>
      <c r="K963" s="381"/>
      <c r="L963" s="381"/>
      <c r="M963" s="381"/>
      <c r="N963" s="381"/>
      <c r="O963" s="393"/>
      <c r="P963" s="381"/>
      <c r="Q963" s="381"/>
      <c r="R963" s="381"/>
      <c r="S963" s="381"/>
      <c r="T963" s="381"/>
      <c r="U963" s="381"/>
      <c r="V963" s="394"/>
      <c r="W963" s="387"/>
      <c r="X963" s="387"/>
    </row>
    <row r="964" spans="1:24" hidden="1" x14ac:dyDescent="0.25">
      <c r="A964" s="419" t="s">
        <v>973</v>
      </c>
      <c r="B964" s="420" t="s">
        <v>528</v>
      </c>
      <c r="C964" s="421">
        <f>+C966</f>
        <v>0</v>
      </c>
      <c r="D964" s="421">
        <f t="shared" ref="D964:H964" si="1071">+D966</f>
        <v>0</v>
      </c>
      <c r="E964" s="421">
        <f t="shared" si="1071"/>
        <v>0</v>
      </c>
      <c r="F964" s="421">
        <f t="shared" si="1071"/>
        <v>0</v>
      </c>
      <c r="G964" s="421">
        <f t="shared" si="1071"/>
        <v>0</v>
      </c>
      <c r="H964" s="421">
        <f t="shared" si="1071"/>
        <v>0</v>
      </c>
      <c r="I964" s="421">
        <f>+I966</f>
        <v>0</v>
      </c>
      <c r="J964" s="421">
        <f t="shared" ref="J964:N964" si="1072">+J966</f>
        <v>0</v>
      </c>
      <c r="K964" s="421">
        <f t="shared" si="1072"/>
        <v>0</v>
      </c>
      <c r="L964" s="421">
        <f t="shared" si="1072"/>
        <v>0</v>
      </c>
      <c r="M964" s="421">
        <f t="shared" si="1072"/>
        <v>0</v>
      </c>
      <c r="N964" s="421">
        <f t="shared" si="1072"/>
        <v>0</v>
      </c>
      <c r="O964" s="422" t="e">
        <f>+N964/H964*100</f>
        <v>#DIV/0!</v>
      </c>
      <c r="P964" s="421">
        <f>+P966</f>
        <v>0</v>
      </c>
      <c r="Q964" s="421">
        <f t="shared" ref="Q964:U964" si="1073">+Q966</f>
        <v>0</v>
      </c>
      <c r="R964" s="421">
        <f t="shared" si="1073"/>
        <v>0</v>
      </c>
      <c r="S964" s="421">
        <f t="shared" si="1073"/>
        <v>0</v>
      </c>
      <c r="T964" s="421">
        <f t="shared" si="1073"/>
        <v>0</v>
      </c>
      <c r="U964" s="421">
        <f t="shared" si="1073"/>
        <v>0</v>
      </c>
      <c r="V964" s="423" t="e">
        <f t="shared" ref="V964" si="1074">+U964/H964*100</f>
        <v>#DIV/0!</v>
      </c>
      <c r="W964" s="387"/>
      <c r="X964" s="387"/>
    </row>
    <row r="965" spans="1:24" s="395" customFormat="1" hidden="1" x14ac:dyDescent="0.25">
      <c r="A965" s="426"/>
      <c r="B965" s="427"/>
      <c r="C965" s="393"/>
      <c r="D965" s="393"/>
      <c r="E965" s="393"/>
      <c r="F965" s="393"/>
      <c r="G965" s="393"/>
      <c r="H965" s="393"/>
      <c r="I965" s="393"/>
      <c r="J965" s="393"/>
      <c r="K965" s="393"/>
      <c r="L965" s="393"/>
      <c r="M965" s="393"/>
      <c r="N965" s="393"/>
      <c r="O965" s="393"/>
      <c r="P965" s="393"/>
      <c r="Q965" s="393"/>
      <c r="R965" s="393"/>
      <c r="S965" s="393"/>
      <c r="T965" s="393"/>
      <c r="U965" s="393"/>
      <c r="V965" s="394"/>
      <c r="W965" s="387"/>
      <c r="X965" s="387"/>
    </row>
    <row r="966" spans="1:24" hidden="1" x14ac:dyDescent="0.25">
      <c r="A966" s="401" t="s">
        <v>974</v>
      </c>
      <c r="B966" s="402" t="s">
        <v>550</v>
      </c>
      <c r="C966" s="403">
        <f>+C967</f>
        <v>0</v>
      </c>
      <c r="D966" s="403">
        <f t="shared" ref="D966:H967" si="1075">+D967</f>
        <v>0</v>
      </c>
      <c r="E966" s="403">
        <f t="shared" si="1075"/>
        <v>0</v>
      </c>
      <c r="F966" s="403">
        <f t="shared" si="1075"/>
        <v>0</v>
      </c>
      <c r="G966" s="403">
        <f t="shared" si="1075"/>
        <v>0</v>
      </c>
      <c r="H966" s="403">
        <f t="shared" si="1075"/>
        <v>0</v>
      </c>
      <c r="I966" s="403">
        <f>+I967</f>
        <v>0</v>
      </c>
      <c r="J966" s="403">
        <f t="shared" ref="J966:N967" si="1076">+J967</f>
        <v>0</v>
      </c>
      <c r="K966" s="403">
        <f t="shared" si="1076"/>
        <v>0</v>
      </c>
      <c r="L966" s="403">
        <f t="shared" si="1076"/>
        <v>0</v>
      </c>
      <c r="M966" s="403">
        <f t="shared" si="1076"/>
        <v>0</v>
      </c>
      <c r="N966" s="403">
        <f t="shared" si="1076"/>
        <v>0</v>
      </c>
      <c r="O966" s="412" t="e">
        <f>+N966/H966*100</f>
        <v>#DIV/0!</v>
      </c>
      <c r="P966" s="403">
        <f>+P967</f>
        <v>0</v>
      </c>
      <c r="Q966" s="403">
        <f t="shared" ref="Q966:U967" si="1077">+Q967</f>
        <v>0</v>
      </c>
      <c r="R966" s="403">
        <f t="shared" si="1077"/>
        <v>0</v>
      </c>
      <c r="S966" s="403">
        <f t="shared" si="1077"/>
        <v>0</v>
      </c>
      <c r="T966" s="403">
        <f t="shared" si="1077"/>
        <v>0</v>
      </c>
      <c r="U966" s="403">
        <f t="shared" si="1077"/>
        <v>0</v>
      </c>
      <c r="V966" s="386" t="e">
        <f t="shared" ref="V966:V967" si="1078">+U966/H966*100</f>
        <v>#DIV/0!</v>
      </c>
      <c r="W966" s="387"/>
      <c r="X966" s="387"/>
    </row>
    <row r="967" spans="1:24" ht="31.5" hidden="1" x14ac:dyDescent="0.25">
      <c r="A967" s="410" t="s">
        <v>10</v>
      </c>
      <c r="B967" s="411" t="s">
        <v>11</v>
      </c>
      <c r="C967" s="382">
        <f>+C968</f>
        <v>0</v>
      </c>
      <c r="D967" s="382">
        <f t="shared" si="1075"/>
        <v>0</v>
      </c>
      <c r="E967" s="382">
        <f t="shared" si="1075"/>
        <v>0</v>
      </c>
      <c r="F967" s="382">
        <f t="shared" si="1075"/>
        <v>0</v>
      </c>
      <c r="G967" s="382">
        <f t="shared" si="1075"/>
        <v>0</v>
      </c>
      <c r="H967" s="382">
        <f t="shared" si="1075"/>
        <v>0</v>
      </c>
      <c r="I967" s="382">
        <f>+I968</f>
        <v>0</v>
      </c>
      <c r="J967" s="382">
        <f t="shared" si="1076"/>
        <v>0</v>
      </c>
      <c r="K967" s="382">
        <f t="shared" si="1076"/>
        <v>0</v>
      </c>
      <c r="L967" s="382">
        <f t="shared" si="1076"/>
        <v>0</v>
      </c>
      <c r="M967" s="382">
        <f t="shared" si="1076"/>
        <v>0</v>
      </c>
      <c r="N967" s="382">
        <f t="shared" si="1076"/>
        <v>0</v>
      </c>
      <c r="O967" s="417" t="e">
        <f>+N967/H967*100</f>
        <v>#DIV/0!</v>
      </c>
      <c r="P967" s="382">
        <f>+P968</f>
        <v>0</v>
      </c>
      <c r="Q967" s="382">
        <f t="shared" si="1077"/>
        <v>0</v>
      </c>
      <c r="R967" s="382">
        <f t="shared" si="1077"/>
        <v>0</v>
      </c>
      <c r="S967" s="382">
        <f t="shared" si="1077"/>
        <v>0</v>
      </c>
      <c r="T967" s="382">
        <f t="shared" si="1077"/>
        <v>0</v>
      </c>
      <c r="U967" s="382">
        <f t="shared" si="1077"/>
        <v>0</v>
      </c>
      <c r="V967" s="413" t="e">
        <f t="shared" si="1078"/>
        <v>#DIV/0!</v>
      </c>
      <c r="W967" s="387"/>
      <c r="X967" s="387"/>
    </row>
    <row r="968" spans="1:24" ht="31.5" hidden="1" x14ac:dyDescent="0.25">
      <c r="A968" s="410" t="s">
        <v>327</v>
      </c>
      <c r="B968" s="415" t="s">
        <v>731</v>
      </c>
      <c r="C968" s="382"/>
      <c r="D968" s="382"/>
      <c r="E968" s="382"/>
      <c r="F968" s="382"/>
      <c r="G968" s="382"/>
      <c r="H968" s="382">
        <f>SUM(C968:G968)</f>
        <v>0</v>
      </c>
      <c r="I968" s="382"/>
      <c r="J968" s="382"/>
      <c r="K968" s="382"/>
      <c r="L968" s="382"/>
      <c r="M968" s="382"/>
      <c r="N968" s="382">
        <f t="shared" ref="N968" si="1079">SUM(I968:M968)</f>
        <v>0</v>
      </c>
      <c r="O968" s="412" t="e">
        <f>+N968/H968*100</f>
        <v>#DIV/0!</v>
      </c>
      <c r="P968" s="382">
        <f>+C968-I968</f>
        <v>0</v>
      </c>
      <c r="Q968" s="382">
        <f>+D968-J968</f>
        <v>0</v>
      </c>
      <c r="R968" s="382">
        <f>+E968-K968</f>
        <v>0</v>
      </c>
      <c r="S968" s="382">
        <f t="shared" ref="S968:T968" si="1080">+F968-L968</f>
        <v>0</v>
      </c>
      <c r="T968" s="382">
        <f t="shared" si="1080"/>
        <v>0</v>
      </c>
      <c r="U968" s="382">
        <f t="shared" ref="U968" si="1081">SUM(P968:T968)</f>
        <v>0</v>
      </c>
      <c r="V968" s="413" t="e">
        <f>+U968/H968*100</f>
        <v>#DIV/0!</v>
      </c>
      <c r="W968" s="387"/>
      <c r="X968" s="387"/>
    </row>
    <row r="969" spans="1:24" hidden="1" x14ac:dyDescent="0.25">
      <c r="A969" s="410"/>
      <c r="B969" s="415"/>
      <c r="C969" s="382"/>
      <c r="D969" s="382"/>
      <c r="E969" s="382"/>
      <c r="F969" s="382"/>
      <c r="G969" s="382"/>
      <c r="H969" s="382"/>
      <c r="I969" s="382"/>
      <c r="J969" s="382"/>
      <c r="K969" s="382"/>
      <c r="L969" s="382"/>
      <c r="M969" s="382"/>
      <c r="N969" s="382"/>
      <c r="O969" s="382"/>
      <c r="P969" s="382"/>
      <c r="Q969" s="382"/>
      <c r="R969" s="382"/>
      <c r="S969" s="382"/>
      <c r="T969" s="382"/>
      <c r="U969" s="382"/>
      <c r="V969" s="383"/>
      <c r="W969" s="387"/>
      <c r="X969" s="387"/>
    </row>
    <row r="970" spans="1:24" ht="31.5" hidden="1" x14ac:dyDescent="0.25">
      <c r="A970" s="396" t="s">
        <v>975</v>
      </c>
      <c r="B970" s="397" t="s">
        <v>976</v>
      </c>
      <c r="C970" s="398">
        <f>+C972+C979</f>
        <v>0</v>
      </c>
      <c r="D970" s="398">
        <f t="shared" ref="D970:H970" si="1082">+D972+D979</f>
        <v>0</v>
      </c>
      <c r="E970" s="398">
        <f t="shared" si="1082"/>
        <v>0</v>
      </c>
      <c r="F970" s="398">
        <f t="shared" si="1082"/>
        <v>0</v>
      </c>
      <c r="G970" s="398">
        <f t="shared" si="1082"/>
        <v>0</v>
      </c>
      <c r="H970" s="398">
        <f t="shared" si="1082"/>
        <v>0</v>
      </c>
      <c r="I970" s="398">
        <f>+I972+I979</f>
        <v>0</v>
      </c>
      <c r="J970" s="398">
        <f t="shared" ref="J970:N970" si="1083">+J972+J979</f>
        <v>0</v>
      </c>
      <c r="K970" s="398">
        <f t="shared" si="1083"/>
        <v>0</v>
      </c>
      <c r="L970" s="398">
        <f t="shared" si="1083"/>
        <v>0</v>
      </c>
      <c r="M970" s="398">
        <f t="shared" si="1083"/>
        <v>0</v>
      </c>
      <c r="N970" s="398">
        <f t="shared" si="1083"/>
        <v>0</v>
      </c>
      <c r="O970" s="429" t="e">
        <f>+N970/H970*100</f>
        <v>#DIV/0!</v>
      </c>
      <c r="P970" s="398">
        <f>+P972+P979</f>
        <v>0</v>
      </c>
      <c r="Q970" s="398">
        <f t="shared" ref="Q970:U970" si="1084">+Q972+Q979</f>
        <v>0</v>
      </c>
      <c r="R970" s="398">
        <f t="shared" si="1084"/>
        <v>0</v>
      </c>
      <c r="S970" s="398">
        <f t="shared" si="1084"/>
        <v>0</v>
      </c>
      <c r="T970" s="398">
        <f t="shared" si="1084"/>
        <v>0</v>
      </c>
      <c r="U970" s="398">
        <f t="shared" si="1084"/>
        <v>0</v>
      </c>
      <c r="V970" s="430" t="e">
        <f>+U970/H970*100</f>
        <v>#DIV/0!</v>
      </c>
      <c r="W970" s="387"/>
      <c r="X970" s="387"/>
    </row>
    <row r="971" spans="1:24" s="395" customFormat="1" hidden="1" x14ac:dyDescent="0.25">
      <c r="A971" s="376"/>
      <c r="B971" s="384"/>
      <c r="C971" s="381"/>
      <c r="D971" s="381"/>
      <c r="E971" s="381"/>
      <c r="F971" s="381"/>
      <c r="G971" s="381"/>
      <c r="H971" s="381"/>
      <c r="I971" s="381"/>
      <c r="J971" s="381"/>
      <c r="K971" s="381"/>
      <c r="L971" s="381"/>
      <c r="M971" s="381"/>
      <c r="N971" s="381"/>
      <c r="O971" s="393"/>
      <c r="P971" s="381"/>
      <c r="Q971" s="381"/>
      <c r="R971" s="381"/>
      <c r="S971" s="381"/>
      <c r="T971" s="381"/>
      <c r="U971" s="381"/>
      <c r="V971" s="394"/>
      <c r="W971" s="387"/>
      <c r="X971" s="387"/>
    </row>
    <row r="972" spans="1:24" hidden="1" x14ac:dyDescent="0.25">
      <c r="A972" s="419" t="s">
        <v>977</v>
      </c>
      <c r="B972" s="420" t="s">
        <v>304</v>
      </c>
      <c r="C972" s="421">
        <f>+C974</f>
        <v>0</v>
      </c>
      <c r="D972" s="421">
        <f t="shared" ref="D972:H972" si="1085">+D974</f>
        <v>0</v>
      </c>
      <c r="E972" s="421">
        <f t="shared" si="1085"/>
        <v>0</v>
      </c>
      <c r="F972" s="421">
        <f t="shared" si="1085"/>
        <v>0</v>
      </c>
      <c r="G972" s="421">
        <f t="shared" si="1085"/>
        <v>0</v>
      </c>
      <c r="H972" s="421">
        <f t="shared" si="1085"/>
        <v>0</v>
      </c>
      <c r="I972" s="421">
        <f>+I974</f>
        <v>0</v>
      </c>
      <c r="J972" s="421">
        <f t="shared" ref="J972:N972" si="1086">+J974</f>
        <v>0</v>
      </c>
      <c r="K972" s="421">
        <f t="shared" si="1086"/>
        <v>0</v>
      </c>
      <c r="L972" s="421">
        <f t="shared" si="1086"/>
        <v>0</v>
      </c>
      <c r="M972" s="421">
        <f t="shared" si="1086"/>
        <v>0</v>
      </c>
      <c r="N972" s="421">
        <f t="shared" si="1086"/>
        <v>0</v>
      </c>
      <c r="O972" s="422" t="e">
        <f>+N972/H972*100</f>
        <v>#DIV/0!</v>
      </c>
      <c r="P972" s="421">
        <f>+P974</f>
        <v>0</v>
      </c>
      <c r="Q972" s="421">
        <f t="shared" ref="Q972:U972" si="1087">+Q974</f>
        <v>0</v>
      </c>
      <c r="R972" s="421">
        <f t="shared" si="1087"/>
        <v>0</v>
      </c>
      <c r="S972" s="421">
        <f t="shared" si="1087"/>
        <v>0</v>
      </c>
      <c r="T972" s="421">
        <f t="shared" si="1087"/>
        <v>0</v>
      </c>
      <c r="U972" s="421">
        <f t="shared" si="1087"/>
        <v>0</v>
      </c>
      <c r="V972" s="423" t="e">
        <f t="shared" ref="V972" si="1088">+U972/H972*100</f>
        <v>#DIV/0!</v>
      </c>
      <c r="W972" s="387"/>
      <c r="X972" s="387"/>
    </row>
    <row r="973" spans="1:24" s="395" customFormat="1" hidden="1" x14ac:dyDescent="0.25">
      <c r="A973" s="426"/>
      <c r="B973" s="427"/>
      <c r="C973" s="393"/>
      <c r="D973" s="393"/>
      <c r="E973" s="393"/>
      <c r="F973" s="393"/>
      <c r="G973" s="393"/>
      <c r="H973" s="393"/>
      <c r="I973" s="393"/>
      <c r="J973" s="393"/>
      <c r="K973" s="393"/>
      <c r="L973" s="393"/>
      <c r="M973" s="393"/>
      <c r="N973" s="393"/>
      <c r="O973" s="393"/>
      <c r="P973" s="393"/>
      <c r="Q973" s="393"/>
      <c r="R973" s="393"/>
      <c r="S973" s="393"/>
      <c r="T973" s="393"/>
      <c r="U973" s="393"/>
      <c r="V973" s="394"/>
      <c r="W973" s="387"/>
      <c r="X973" s="387"/>
    </row>
    <row r="974" spans="1:24" hidden="1" x14ac:dyDescent="0.25">
      <c r="A974" s="401" t="s">
        <v>978</v>
      </c>
      <c r="B974" s="402" t="s">
        <v>287</v>
      </c>
      <c r="C974" s="403">
        <f>+C975</f>
        <v>0</v>
      </c>
      <c r="D974" s="403">
        <f t="shared" ref="D974:H974" si="1089">+D975</f>
        <v>0</v>
      </c>
      <c r="E974" s="403">
        <f t="shared" si="1089"/>
        <v>0</v>
      </c>
      <c r="F974" s="403">
        <f t="shared" si="1089"/>
        <v>0</v>
      </c>
      <c r="G974" s="403">
        <f t="shared" si="1089"/>
        <v>0</v>
      </c>
      <c r="H974" s="403">
        <f t="shared" si="1089"/>
        <v>0</v>
      </c>
      <c r="I974" s="403">
        <f>+I975</f>
        <v>0</v>
      </c>
      <c r="J974" s="403">
        <f t="shared" ref="J974:N974" si="1090">+J975</f>
        <v>0</v>
      </c>
      <c r="K974" s="403">
        <f t="shared" si="1090"/>
        <v>0</v>
      </c>
      <c r="L974" s="403">
        <f t="shared" si="1090"/>
        <v>0</v>
      </c>
      <c r="M974" s="403">
        <f t="shared" si="1090"/>
        <v>0</v>
      </c>
      <c r="N974" s="403">
        <f t="shared" si="1090"/>
        <v>0</v>
      </c>
      <c r="O974" s="412" t="e">
        <f>+N974/H974*100</f>
        <v>#DIV/0!</v>
      </c>
      <c r="P974" s="403">
        <f>+P975</f>
        <v>0</v>
      </c>
      <c r="Q974" s="403">
        <f t="shared" ref="Q974:U974" si="1091">+Q975</f>
        <v>0</v>
      </c>
      <c r="R974" s="403">
        <f t="shared" si="1091"/>
        <v>0</v>
      </c>
      <c r="S974" s="403">
        <f t="shared" si="1091"/>
        <v>0</v>
      </c>
      <c r="T974" s="403">
        <f t="shared" si="1091"/>
        <v>0</v>
      </c>
      <c r="U974" s="403">
        <f t="shared" si="1091"/>
        <v>0</v>
      </c>
      <c r="V974" s="386" t="e">
        <f t="shared" ref="V974:V977" si="1092">+U974/H974*100</f>
        <v>#DIV/0!</v>
      </c>
      <c r="W974" s="387"/>
      <c r="X974" s="387"/>
    </row>
    <row r="975" spans="1:24" ht="31.5" hidden="1" x14ac:dyDescent="0.25">
      <c r="A975" s="410" t="s">
        <v>10</v>
      </c>
      <c r="B975" s="411" t="s">
        <v>11</v>
      </c>
      <c r="C975" s="382">
        <f>SUM(C976:C977)</f>
        <v>0</v>
      </c>
      <c r="D975" s="382">
        <f t="shared" ref="D975:H975" si="1093">SUM(D976:D977)</f>
        <v>0</v>
      </c>
      <c r="E975" s="382">
        <f t="shared" si="1093"/>
        <v>0</v>
      </c>
      <c r="F975" s="382">
        <f t="shared" si="1093"/>
        <v>0</v>
      </c>
      <c r="G975" s="382">
        <f t="shared" si="1093"/>
        <v>0</v>
      </c>
      <c r="H975" s="382">
        <f t="shared" si="1093"/>
        <v>0</v>
      </c>
      <c r="I975" s="382">
        <f>SUM(I976:I977)</f>
        <v>0</v>
      </c>
      <c r="J975" s="382">
        <f t="shared" ref="J975:N975" si="1094">SUM(J976:J977)</f>
        <v>0</v>
      </c>
      <c r="K975" s="382">
        <f t="shared" si="1094"/>
        <v>0</v>
      </c>
      <c r="L975" s="382">
        <f t="shared" si="1094"/>
        <v>0</v>
      </c>
      <c r="M975" s="382">
        <f t="shared" si="1094"/>
        <v>0</v>
      </c>
      <c r="N975" s="382">
        <f t="shared" si="1094"/>
        <v>0</v>
      </c>
      <c r="O975" s="417" t="e">
        <f>+N975/H975*100</f>
        <v>#DIV/0!</v>
      </c>
      <c r="P975" s="382">
        <f>SUM(P976:P977)</f>
        <v>0</v>
      </c>
      <c r="Q975" s="382">
        <f t="shared" ref="Q975:U975" si="1095">SUM(Q976:Q977)</f>
        <v>0</v>
      </c>
      <c r="R975" s="382">
        <f t="shared" si="1095"/>
        <v>0</v>
      </c>
      <c r="S975" s="382">
        <f t="shared" si="1095"/>
        <v>0</v>
      </c>
      <c r="T975" s="382">
        <f t="shared" si="1095"/>
        <v>0</v>
      </c>
      <c r="U975" s="382">
        <f t="shared" si="1095"/>
        <v>0</v>
      </c>
      <c r="V975" s="413" t="e">
        <f t="shared" si="1092"/>
        <v>#DIV/0!</v>
      </c>
      <c r="W975" s="387"/>
      <c r="X975" s="387"/>
    </row>
    <row r="976" spans="1:24" hidden="1" x14ac:dyDescent="0.25">
      <c r="A976" s="410" t="s">
        <v>979</v>
      </c>
      <c r="B976" s="415" t="s">
        <v>980</v>
      </c>
      <c r="C976" s="382"/>
      <c r="D976" s="382"/>
      <c r="E976" s="382"/>
      <c r="F976" s="382"/>
      <c r="G976" s="382"/>
      <c r="H976" s="382">
        <f>SUM(C976:G976)</f>
        <v>0</v>
      </c>
      <c r="I976" s="382"/>
      <c r="J976" s="382"/>
      <c r="K976" s="382"/>
      <c r="L976" s="382"/>
      <c r="M976" s="382"/>
      <c r="N976" s="382">
        <f t="shared" ref="N976:N977" si="1096">SUM(I976:M976)</f>
        <v>0</v>
      </c>
      <c r="O976" s="412" t="e">
        <f t="shared" ref="O976:O977" si="1097">+N976/H976*100</f>
        <v>#DIV/0!</v>
      </c>
      <c r="P976" s="382">
        <f t="shared" ref="P976:T977" si="1098">+C976-I976</f>
        <v>0</v>
      </c>
      <c r="Q976" s="382">
        <f t="shared" si="1098"/>
        <v>0</v>
      </c>
      <c r="R976" s="382">
        <f t="shared" si="1098"/>
        <v>0</v>
      </c>
      <c r="S976" s="382">
        <f t="shared" si="1098"/>
        <v>0</v>
      </c>
      <c r="T976" s="382">
        <f t="shared" si="1098"/>
        <v>0</v>
      </c>
      <c r="U976" s="382">
        <f t="shared" ref="U976:U977" si="1099">SUM(P976:T976)</f>
        <v>0</v>
      </c>
      <c r="V976" s="413" t="e">
        <f t="shared" si="1092"/>
        <v>#DIV/0!</v>
      </c>
      <c r="W976" s="387"/>
      <c r="X976" s="387"/>
    </row>
    <row r="977" spans="1:24" hidden="1" x14ac:dyDescent="0.25">
      <c r="A977" s="410" t="s">
        <v>507</v>
      </c>
      <c r="B977" s="415" t="s">
        <v>508</v>
      </c>
      <c r="C977" s="382"/>
      <c r="D977" s="382"/>
      <c r="E977" s="382"/>
      <c r="F977" s="382"/>
      <c r="G977" s="382"/>
      <c r="H977" s="382">
        <f>SUM(C977:G977)</f>
        <v>0</v>
      </c>
      <c r="I977" s="382"/>
      <c r="J977" s="382"/>
      <c r="K977" s="382"/>
      <c r="L977" s="382"/>
      <c r="M977" s="382"/>
      <c r="N977" s="382">
        <f t="shared" si="1096"/>
        <v>0</v>
      </c>
      <c r="O977" s="412" t="e">
        <f t="shared" si="1097"/>
        <v>#DIV/0!</v>
      </c>
      <c r="P977" s="382">
        <f t="shared" si="1098"/>
        <v>0</v>
      </c>
      <c r="Q977" s="382">
        <f t="shared" si="1098"/>
        <v>0</v>
      </c>
      <c r="R977" s="382">
        <f t="shared" si="1098"/>
        <v>0</v>
      </c>
      <c r="S977" s="382">
        <f t="shared" si="1098"/>
        <v>0</v>
      </c>
      <c r="T977" s="382">
        <f t="shared" si="1098"/>
        <v>0</v>
      </c>
      <c r="U977" s="382">
        <f t="shared" si="1099"/>
        <v>0</v>
      </c>
      <c r="V977" s="413" t="e">
        <f t="shared" si="1092"/>
        <v>#DIV/0!</v>
      </c>
      <c r="W977" s="387"/>
      <c r="X977" s="387"/>
    </row>
    <row r="978" spans="1:24" hidden="1" x14ac:dyDescent="0.25">
      <c r="A978" s="410"/>
      <c r="B978" s="415"/>
      <c r="C978" s="382"/>
      <c r="D978" s="382"/>
      <c r="E978" s="382"/>
      <c r="F978" s="382"/>
      <c r="G978" s="382"/>
      <c r="H978" s="382"/>
      <c r="I978" s="382"/>
      <c r="J978" s="382"/>
      <c r="K978" s="382"/>
      <c r="L978" s="382"/>
      <c r="M978" s="382"/>
      <c r="N978" s="382"/>
      <c r="O978" s="382"/>
      <c r="P978" s="382"/>
      <c r="Q978" s="382"/>
      <c r="R978" s="382"/>
      <c r="S978" s="382"/>
      <c r="T978" s="382"/>
      <c r="U978" s="382"/>
      <c r="V978" s="383"/>
      <c r="W978" s="387"/>
      <c r="X978" s="387"/>
    </row>
    <row r="979" spans="1:24" hidden="1" x14ac:dyDescent="0.25">
      <c r="A979" s="419" t="s">
        <v>981</v>
      </c>
      <c r="B979" s="420" t="s">
        <v>528</v>
      </c>
      <c r="C979" s="421">
        <f>+C981</f>
        <v>0</v>
      </c>
      <c r="D979" s="421">
        <f t="shared" ref="D979:H979" si="1100">+D981</f>
        <v>0</v>
      </c>
      <c r="E979" s="421">
        <f t="shared" si="1100"/>
        <v>0</v>
      </c>
      <c r="F979" s="421">
        <f t="shared" si="1100"/>
        <v>0</v>
      </c>
      <c r="G979" s="421">
        <f t="shared" si="1100"/>
        <v>0</v>
      </c>
      <c r="H979" s="421">
        <f t="shared" si="1100"/>
        <v>0</v>
      </c>
      <c r="I979" s="421">
        <f>+I981</f>
        <v>0</v>
      </c>
      <c r="J979" s="421">
        <f t="shared" ref="J979:N979" si="1101">+J981</f>
        <v>0</v>
      </c>
      <c r="K979" s="421">
        <f t="shared" si="1101"/>
        <v>0</v>
      </c>
      <c r="L979" s="421">
        <f t="shared" si="1101"/>
        <v>0</v>
      </c>
      <c r="M979" s="421">
        <f t="shared" si="1101"/>
        <v>0</v>
      </c>
      <c r="N979" s="421">
        <f t="shared" si="1101"/>
        <v>0</v>
      </c>
      <c r="O979" s="422" t="e">
        <f>+N979/H979*100</f>
        <v>#DIV/0!</v>
      </c>
      <c r="P979" s="421">
        <f>+P981</f>
        <v>0</v>
      </c>
      <c r="Q979" s="421">
        <f t="shared" ref="Q979:U979" si="1102">+Q981</f>
        <v>0</v>
      </c>
      <c r="R979" s="421">
        <f t="shared" si="1102"/>
        <v>0</v>
      </c>
      <c r="S979" s="421">
        <f t="shared" si="1102"/>
        <v>0</v>
      </c>
      <c r="T979" s="421">
        <f t="shared" si="1102"/>
        <v>0</v>
      </c>
      <c r="U979" s="421">
        <f t="shared" si="1102"/>
        <v>0</v>
      </c>
      <c r="V979" s="423" t="e">
        <f t="shared" ref="V979" si="1103">+U979/H979*100</f>
        <v>#DIV/0!</v>
      </c>
      <c r="W979" s="387"/>
      <c r="X979" s="387"/>
    </row>
    <row r="980" spans="1:24" s="395" customFormat="1" hidden="1" x14ac:dyDescent="0.25">
      <c r="A980" s="426"/>
      <c r="B980" s="427"/>
      <c r="C980" s="393"/>
      <c r="D980" s="393"/>
      <c r="E980" s="393"/>
      <c r="F980" s="393"/>
      <c r="G980" s="393"/>
      <c r="H980" s="393"/>
      <c r="I980" s="393"/>
      <c r="J980" s="393"/>
      <c r="K980" s="393"/>
      <c r="L980" s="393"/>
      <c r="M980" s="393"/>
      <c r="N980" s="393"/>
      <c r="O980" s="393"/>
      <c r="P980" s="393"/>
      <c r="Q980" s="393"/>
      <c r="R980" s="393"/>
      <c r="S980" s="393"/>
      <c r="T980" s="393"/>
      <c r="U980" s="393"/>
      <c r="V980" s="394"/>
      <c r="W980" s="387"/>
      <c r="X980" s="387"/>
    </row>
    <row r="981" spans="1:24" hidden="1" x14ac:dyDescent="0.25">
      <c r="A981" s="401" t="s">
        <v>982</v>
      </c>
      <c r="B981" s="402" t="s">
        <v>550</v>
      </c>
      <c r="C981" s="403">
        <f>+C982</f>
        <v>0</v>
      </c>
      <c r="D981" s="403">
        <f t="shared" ref="D981:H981" si="1104">+D982</f>
        <v>0</v>
      </c>
      <c r="E981" s="403">
        <f t="shared" si="1104"/>
        <v>0</v>
      </c>
      <c r="F981" s="403">
        <f t="shared" si="1104"/>
        <v>0</v>
      </c>
      <c r="G981" s="403">
        <f t="shared" si="1104"/>
        <v>0</v>
      </c>
      <c r="H981" s="403">
        <f t="shared" si="1104"/>
        <v>0</v>
      </c>
      <c r="I981" s="403">
        <f>+I982</f>
        <v>0</v>
      </c>
      <c r="J981" s="403">
        <f t="shared" ref="J981:N981" si="1105">+J982</f>
        <v>0</v>
      </c>
      <c r="K981" s="403">
        <f t="shared" si="1105"/>
        <v>0</v>
      </c>
      <c r="L981" s="403">
        <f t="shared" si="1105"/>
        <v>0</v>
      </c>
      <c r="M981" s="403">
        <f t="shared" si="1105"/>
        <v>0</v>
      </c>
      <c r="N981" s="403">
        <f t="shared" si="1105"/>
        <v>0</v>
      </c>
      <c r="O981" s="412" t="e">
        <f>+N981/H981*100</f>
        <v>#DIV/0!</v>
      </c>
      <c r="P981" s="403">
        <f>+P982</f>
        <v>0</v>
      </c>
      <c r="Q981" s="403">
        <f t="shared" ref="Q981:U981" si="1106">+Q982</f>
        <v>0</v>
      </c>
      <c r="R981" s="403">
        <f t="shared" si="1106"/>
        <v>0</v>
      </c>
      <c r="S981" s="403">
        <f t="shared" si="1106"/>
        <v>0</v>
      </c>
      <c r="T981" s="403">
        <f t="shared" si="1106"/>
        <v>0</v>
      </c>
      <c r="U981" s="403">
        <f t="shared" si="1106"/>
        <v>0</v>
      </c>
      <c r="V981" s="386" t="e">
        <f t="shared" ref="V981:V990" si="1107">+U981/H981*100</f>
        <v>#DIV/0!</v>
      </c>
      <c r="W981" s="387"/>
      <c r="X981" s="387"/>
    </row>
    <row r="982" spans="1:24" ht="31.5" hidden="1" x14ac:dyDescent="0.25">
      <c r="A982" s="410" t="s">
        <v>10</v>
      </c>
      <c r="B982" s="411" t="s">
        <v>11</v>
      </c>
      <c r="C982" s="382">
        <f>SUM(C983:C990)</f>
        <v>0</v>
      </c>
      <c r="D982" s="382">
        <f t="shared" ref="D982:H982" si="1108">SUM(D983:D990)</f>
        <v>0</v>
      </c>
      <c r="E982" s="382">
        <f t="shared" si="1108"/>
        <v>0</v>
      </c>
      <c r="F982" s="382">
        <f t="shared" si="1108"/>
        <v>0</v>
      </c>
      <c r="G982" s="382">
        <f t="shared" si="1108"/>
        <v>0</v>
      </c>
      <c r="H982" s="382">
        <f t="shared" si="1108"/>
        <v>0</v>
      </c>
      <c r="I982" s="382">
        <f>SUM(I983:I990)</f>
        <v>0</v>
      </c>
      <c r="J982" s="382">
        <f t="shared" ref="J982:N982" si="1109">SUM(J983:J990)</f>
        <v>0</v>
      </c>
      <c r="K982" s="382">
        <f t="shared" si="1109"/>
        <v>0</v>
      </c>
      <c r="L982" s="382">
        <f t="shared" si="1109"/>
        <v>0</v>
      </c>
      <c r="M982" s="382">
        <f t="shared" si="1109"/>
        <v>0</v>
      </c>
      <c r="N982" s="382">
        <f t="shared" si="1109"/>
        <v>0</v>
      </c>
      <c r="O982" s="417" t="e">
        <f>+N982/H982*100</f>
        <v>#DIV/0!</v>
      </c>
      <c r="P982" s="382">
        <f>SUM(P983:P990)</f>
        <v>0</v>
      </c>
      <c r="Q982" s="382">
        <f t="shared" ref="Q982:U982" si="1110">SUM(Q983:Q990)</f>
        <v>0</v>
      </c>
      <c r="R982" s="382">
        <f t="shared" si="1110"/>
        <v>0</v>
      </c>
      <c r="S982" s="382">
        <f t="shared" si="1110"/>
        <v>0</v>
      </c>
      <c r="T982" s="382">
        <f t="shared" si="1110"/>
        <v>0</v>
      </c>
      <c r="U982" s="382">
        <f t="shared" si="1110"/>
        <v>0</v>
      </c>
      <c r="V982" s="413" t="e">
        <f t="shared" si="1107"/>
        <v>#DIV/0!</v>
      </c>
      <c r="W982" s="387"/>
      <c r="X982" s="387"/>
    </row>
    <row r="983" spans="1:24" ht="31.5" hidden="1" x14ac:dyDescent="0.25">
      <c r="A983" s="410" t="s">
        <v>983</v>
      </c>
      <c r="B983" s="414" t="s">
        <v>984</v>
      </c>
      <c r="C983" s="382"/>
      <c r="D983" s="382"/>
      <c r="E983" s="382"/>
      <c r="F983" s="382"/>
      <c r="G983" s="382"/>
      <c r="H983" s="382">
        <f t="shared" ref="H983:H990" si="1111">SUM(C983:G983)</f>
        <v>0</v>
      </c>
      <c r="I983" s="382"/>
      <c r="J983" s="382"/>
      <c r="K983" s="382"/>
      <c r="L983" s="382"/>
      <c r="M983" s="382"/>
      <c r="N983" s="382">
        <f t="shared" ref="N983:N989" si="1112">SUM(I983:M983)</f>
        <v>0</v>
      </c>
      <c r="O983" s="412" t="e">
        <f t="shared" ref="O983:O990" si="1113">+N983/H983*100</f>
        <v>#DIV/0!</v>
      </c>
      <c r="P983" s="382">
        <f t="shared" ref="P983:T990" si="1114">+C983-I983</f>
        <v>0</v>
      </c>
      <c r="Q983" s="382">
        <f t="shared" si="1114"/>
        <v>0</v>
      </c>
      <c r="R983" s="382">
        <f t="shared" si="1114"/>
        <v>0</v>
      </c>
      <c r="S983" s="382">
        <f t="shared" si="1114"/>
        <v>0</v>
      </c>
      <c r="T983" s="382">
        <f t="shared" si="1114"/>
        <v>0</v>
      </c>
      <c r="U983" s="382">
        <f t="shared" ref="U983:U990" si="1115">SUM(P983:T983)</f>
        <v>0</v>
      </c>
      <c r="V983" s="413" t="e">
        <f t="shared" si="1107"/>
        <v>#DIV/0!</v>
      </c>
      <c r="W983" s="387"/>
      <c r="X983" s="387"/>
    </row>
    <row r="984" spans="1:24" ht="31.5" hidden="1" x14ac:dyDescent="0.25">
      <c r="A984" s="410" t="s">
        <v>727</v>
      </c>
      <c r="B984" s="414" t="s">
        <v>728</v>
      </c>
      <c r="C984" s="382"/>
      <c r="D984" s="382"/>
      <c r="E984" s="382"/>
      <c r="F984" s="382"/>
      <c r="G984" s="382"/>
      <c r="H984" s="382">
        <f t="shared" si="1111"/>
        <v>0</v>
      </c>
      <c r="I984" s="382"/>
      <c r="J984" s="382"/>
      <c r="K984" s="382"/>
      <c r="L984" s="382"/>
      <c r="M984" s="382"/>
      <c r="N984" s="382">
        <f t="shared" si="1112"/>
        <v>0</v>
      </c>
      <c r="O984" s="412" t="e">
        <f t="shared" si="1113"/>
        <v>#DIV/0!</v>
      </c>
      <c r="P984" s="382">
        <f t="shared" si="1114"/>
        <v>0</v>
      </c>
      <c r="Q984" s="382">
        <f t="shared" si="1114"/>
        <v>0</v>
      </c>
      <c r="R984" s="382">
        <f t="shared" si="1114"/>
        <v>0</v>
      </c>
      <c r="S984" s="382">
        <f t="shared" si="1114"/>
        <v>0</v>
      </c>
      <c r="T984" s="382">
        <f t="shared" si="1114"/>
        <v>0</v>
      </c>
      <c r="U984" s="382">
        <f t="shared" si="1115"/>
        <v>0</v>
      </c>
      <c r="V984" s="413" t="e">
        <f t="shared" si="1107"/>
        <v>#DIV/0!</v>
      </c>
      <c r="W984" s="387"/>
      <c r="X984" s="387"/>
    </row>
    <row r="985" spans="1:24" hidden="1" x14ac:dyDescent="0.25">
      <c r="A985" s="410" t="s">
        <v>979</v>
      </c>
      <c r="B985" s="415" t="s">
        <v>980</v>
      </c>
      <c r="C985" s="382"/>
      <c r="D985" s="382"/>
      <c r="E985" s="382"/>
      <c r="F985" s="382"/>
      <c r="G985" s="382"/>
      <c r="H985" s="382">
        <f t="shared" si="1111"/>
        <v>0</v>
      </c>
      <c r="I985" s="382"/>
      <c r="J985" s="382"/>
      <c r="K985" s="382"/>
      <c r="L985" s="382"/>
      <c r="M985" s="382"/>
      <c r="N985" s="382">
        <f t="shared" si="1112"/>
        <v>0</v>
      </c>
      <c r="O985" s="412" t="e">
        <f t="shared" si="1113"/>
        <v>#DIV/0!</v>
      </c>
      <c r="P985" s="382">
        <f t="shared" si="1114"/>
        <v>0</v>
      </c>
      <c r="Q985" s="382">
        <f t="shared" si="1114"/>
        <v>0</v>
      </c>
      <c r="R985" s="382">
        <f t="shared" si="1114"/>
        <v>0</v>
      </c>
      <c r="S985" s="382">
        <f t="shared" si="1114"/>
        <v>0</v>
      </c>
      <c r="T985" s="382">
        <f t="shared" si="1114"/>
        <v>0</v>
      </c>
      <c r="U985" s="382">
        <f t="shared" si="1115"/>
        <v>0</v>
      </c>
      <c r="V985" s="413" t="e">
        <f t="shared" si="1107"/>
        <v>#DIV/0!</v>
      </c>
      <c r="W985" s="387"/>
      <c r="X985" s="387"/>
    </row>
    <row r="986" spans="1:24" ht="31.5" hidden="1" x14ac:dyDescent="0.25">
      <c r="A986" s="410" t="s">
        <v>985</v>
      </c>
      <c r="B986" s="415" t="s">
        <v>986</v>
      </c>
      <c r="C986" s="382"/>
      <c r="D986" s="382"/>
      <c r="E986" s="382"/>
      <c r="F986" s="382"/>
      <c r="G986" s="382"/>
      <c r="H986" s="382">
        <f t="shared" si="1111"/>
        <v>0</v>
      </c>
      <c r="I986" s="382"/>
      <c r="J986" s="382"/>
      <c r="K986" s="382"/>
      <c r="L986" s="382"/>
      <c r="M986" s="382"/>
      <c r="N986" s="382">
        <f t="shared" si="1112"/>
        <v>0</v>
      </c>
      <c r="O986" s="412" t="e">
        <f t="shared" si="1113"/>
        <v>#DIV/0!</v>
      </c>
      <c r="P986" s="382">
        <f t="shared" si="1114"/>
        <v>0</v>
      </c>
      <c r="Q986" s="382">
        <f t="shared" si="1114"/>
        <v>0</v>
      </c>
      <c r="R986" s="382">
        <f t="shared" si="1114"/>
        <v>0</v>
      </c>
      <c r="S986" s="382">
        <f t="shared" si="1114"/>
        <v>0</v>
      </c>
      <c r="T986" s="382">
        <f t="shared" si="1114"/>
        <v>0</v>
      </c>
      <c r="U986" s="382">
        <f t="shared" si="1115"/>
        <v>0</v>
      </c>
      <c r="V986" s="413" t="e">
        <f t="shared" si="1107"/>
        <v>#DIV/0!</v>
      </c>
      <c r="W986" s="387"/>
      <c r="X986" s="387"/>
    </row>
    <row r="987" spans="1:24" ht="31.5" hidden="1" x14ac:dyDescent="0.25">
      <c r="A987" s="410" t="s">
        <v>987</v>
      </c>
      <c r="B987" s="415" t="s">
        <v>988</v>
      </c>
      <c r="C987" s="382"/>
      <c r="D987" s="382"/>
      <c r="E987" s="382"/>
      <c r="F987" s="382"/>
      <c r="G987" s="382"/>
      <c r="H987" s="382">
        <f t="shared" si="1111"/>
        <v>0</v>
      </c>
      <c r="I987" s="382"/>
      <c r="J987" s="382"/>
      <c r="K987" s="382"/>
      <c r="L987" s="382"/>
      <c r="M987" s="382"/>
      <c r="N987" s="382">
        <f t="shared" si="1112"/>
        <v>0</v>
      </c>
      <c r="O987" s="412" t="e">
        <f t="shared" si="1113"/>
        <v>#DIV/0!</v>
      </c>
      <c r="P987" s="382">
        <f t="shared" si="1114"/>
        <v>0</v>
      </c>
      <c r="Q987" s="382">
        <f t="shared" si="1114"/>
        <v>0</v>
      </c>
      <c r="R987" s="382">
        <f t="shared" si="1114"/>
        <v>0</v>
      </c>
      <c r="S987" s="382">
        <f t="shared" si="1114"/>
        <v>0</v>
      </c>
      <c r="T987" s="382">
        <f t="shared" si="1114"/>
        <v>0</v>
      </c>
      <c r="U987" s="382">
        <f t="shared" si="1115"/>
        <v>0</v>
      </c>
      <c r="V987" s="413" t="e">
        <f t="shared" si="1107"/>
        <v>#DIV/0!</v>
      </c>
      <c r="W987" s="387"/>
      <c r="X987" s="387"/>
    </row>
    <row r="988" spans="1:24" ht="31.5" hidden="1" x14ac:dyDescent="0.25">
      <c r="A988" s="410" t="s">
        <v>989</v>
      </c>
      <c r="B988" s="415" t="s">
        <v>990</v>
      </c>
      <c r="C988" s="382"/>
      <c r="D988" s="382"/>
      <c r="E988" s="382"/>
      <c r="F988" s="382"/>
      <c r="G988" s="382"/>
      <c r="H988" s="382">
        <f t="shared" si="1111"/>
        <v>0</v>
      </c>
      <c r="I988" s="382"/>
      <c r="J988" s="382"/>
      <c r="K988" s="382"/>
      <c r="L988" s="382"/>
      <c r="M988" s="382"/>
      <c r="N988" s="382">
        <f t="shared" si="1112"/>
        <v>0</v>
      </c>
      <c r="O988" s="412" t="e">
        <f t="shared" si="1113"/>
        <v>#DIV/0!</v>
      </c>
      <c r="P988" s="382">
        <f t="shared" si="1114"/>
        <v>0</v>
      </c>
      <c r="Q988" s="382">
        <f t="shared" si="1114"/>
        <v>0</v>
      </c>
      <c r="R988" s="382">
        <f t="shared" si="1114"/>
        <v>0</v>
      </c>
      <c r="S988" s="382">
        <f t="shared" si="1114"/>
        <v>0</v>
      </c>
      <c r="T988" s="382">
        <f t="shared" si="1114"/>
        <v>0</v>
      </c>
      <c r="U988" s="382">
        <f t="shared" si="1115"/>
        <v>0</v>
      </c>
      <c r="V988" s="413" t="e">
        <f t="shared" si="1107"/>
        <v>#DIV/0!</v>
      </c>
      <c r="W988" s="387"/>
      <c r="X988" s="387"/>
    </row>
    <row r="989" spans="1:24" hidden="1" x14ac:dyDescent="0.25">
      <c r="A989" s="410" t="s">
        <v>507</v>
      </c>
      <c r="B989" s="415" t="s">
        <v>508</v>
      </c>
      <c r="C989" s="382"/>
      <c r="D989" s="382"/>
      <c r="E989" s="382"/>
      <c r="F989" s="382"/>
      <c r="G989" s="382"/>
      <c r="H989" s="382">
        <f t="shared" si="1111"/>
        <v>0</v>
      </c>
      <c r="I989" s="382"/>
      <c r="J989" s="382"/>
      <c r="K989" s="382"/>
      <c r="L989" s="382"/>
      <c r="M989" s="382"/>
      <c r="N989" s="382">
        <f t="shared" si="1112"/>
        <v>0</v>
      </c>
      <c r="O989" s="412" t="e">
        <f t="shared" si="1113"/>
        <v>#DIV/0!</v>
      </c>
      <c r="P989" s="382">
        <f t="shared" si="1114"/>
        <v>0</v>
      </c>
      <c r="Q989" s="382">
        <f t="shared" si="1114"/>
        <v>0</v>
      </c>
      <c r="R989" s="382">
        <f t="shared" si="1114"/>
        <v>0</v>
      </c>
      <c r="S989" s="382">
        <f t="shared" si="1114"/>
        <v>0</v>
      </c>
      <c r="T989" s="382">
        <f t="shared" si="1114"/>
        <v>0</v>
      </c>
      <c r="U989" s="382">
        <f t="shared" si="1115"/>
        <v>0</v>
      </c>
      <c r="V989" s="413" t="e">
        <f t="shared" si="1107"/>
        <v>#DIV/0!</v>
      </c>
      <c r="W989" s="387"/>
      <c r="X989" s="387"/>
    </row>
    <row r="990" spans="1:24" hidden="1" x14ac:dyDescent="0.25">
      <c r="A990" s="410" t="s">
        <v>991</v>
      </c>
      <c r="B990" s="414" t="s">
        <v>992</v>
      </c>
      <c r="C990" s="382"/>
      <c r="D990" s="382"/>
      <c r="E990" s="382"/>
      <c r="F990" s="382"/>
      <c r="G990" s="382"/>
      <c r="H990" s="382">
        <f t="shared" si="1111"/>
        <v>0</v>
      </c>
      <c r="I990" s="382"/>
      <c r="J990" s="382"/>
      <c r="K990" s="382"/>
      <c r="L990" s="382"/>
      <c r="M990" s="382"/>
      <c r="N990" s="382">
        <f>SUM(I990:M990)</f>
        <v>0</v>
      </c>
      <c r="O990" s="412" t="e">
        <f t="shared" si="1113"/>
        <v>#DIV/0!</v>
      </c>
      <c r="P990" s="382">
        <f t="shared" si="1114"/>
        <v>0</v>
      </c>
      <c r="Q990" s="382">
        <f t="shared" si="1114"/>
        <v>0</v>
      </c>
      <c r="R990" s="382">
        <f t="shared" si="1114"/>
        <v>0</v>
      </c>
      <c r="S990" s="382">
        <f t="shared" si="1114"/>
        <v>0</v>
      </c>
      <c r="T990" s="382">
        <f t="shared" si="1114"/>
        <v>0</v>
      </c>
      <c r="U990" s="382">
        <f t="shared" si="1115"/>
        <v>0</v>
      </c>
      <c r="V990" s="413" t="e">
        <f t="shared" si="1107"/>
        <v>#DIV/0!</v>
      </c>
      <c r="W990" s="387"/>
      <c r="X990" s="387"/>
    </row>
    <row r="991" spans="1:24" hidden="1" x14ac:dyDescent="0.25">
      <c r="A991" s="410"/>
      <c r="B991" s="414"/>
      <c r="C991" s="382"/>
      <c r="D991" s="382"/>
      <c r="E991" s="382"/>
      <c r="F991" s="382"/>
      <c r="G991" s="382"/>
      <c r="H991" s="382"/>
      <c r="I991" s="382"/>
      <c r="J991" s="382"/>
      <c r="K991" s="382"/>
      <c r="L991" s="382"/>
      <c r="M991" s="382"/>
      <c r="N991" s="382"/>
      <c r="O991" s="382"/>
      <c r="P991" s="382"/>
      <c r="Q991" s="382"/>
      <c r="R991" s="382"/>
      <c r="S991" s="382"/>
      <c r="T991" s="382"/>
      <c r="U991" s="382"/>
      <c r="V991" s="383"/>
      <c r="W991" s="387"/>
      <c r="X991" s="387"/>
    </row>
    <row r="992" spans="1:24" hidden="1" x14ac:dyDescent="0.25">
      <c r="A992" s="396" t="s">
        <v>993</v>
      </c>
      <c r="B992" s="397" t="s">
        <v>994</v>
      </c>
      <c r="C992" s="398">
        <f>+C994</f>
        <v>0</v>
      </c>
      <c r="D992" s="398">
        <f t="shared" ref="D992:H992" si="1116">+D994</f>
        <v>0</v>
      </c>
      <c r="E992" s="398">
        <f t="shared" si="1116"/>
        <v>0</v>
      </c>
      <c r="F992" s="398">
        <f t="shared" si="1116"/>
        <v>0</v>
      </c>
      <c r="G992" s="398">
        <f t="shared" si="1116"/>
        <v>0</v>
      </c>
      <c r="H992" s="398">
        <f t="shared" si="1116"/>
        <v>0</v>
      </c>
      <c r="I992" s="398">
        <f>+I994</f>
        <v>0</v>
      </c>
      <c r="J992" s="398">
        <f t="shared" ref="J992:N992" si="1117">+J994</f>
        <v>0</v>
      </c>
      <c r="K992" s="398">
        <f t="shared" si="1117"/>
        <v>0</v>
      </c>
      <c r="L992" s="398">
        <f t="shared" si="1117"/>
        <v>0</v>
      </c>
      <c r="M992" s="398">
        <f t="shared" si="1117"/>
        <v>0</v>
      </c>
      <c r="N992" s="398">
        <f t="shared" si="1117"/>
        <v>0</v>
      </c>
      <c r="O992" s="429" t="e">
        <f>+N992/H992*100</f>
        <v>#DIV/0!</v>
      </c>
      <c r="P992" s="398">
        <f>+P994</f>
        <v>0</v>
      </c>
      <c r="Q992" s="398">
        <f t="shared" ref="Q992:U992" si="1118">+Q994</f>
        <v>0</v>
      </c>
      <c r="R992" s="398">
        <f t="shared" si="1118"/>
        <v>0</v>
      </c>
      <c r="S992" s="398">
        <f t="shared" si="1118"/>
        <v>0</v>
      </c>
      <c r="T992" s="398">
        <f t="shared" si="1118"/>
        <v>0</v>
      </c>
      <c r="U992" s="398">
        <f t="shared" si="1118"/>
        <v>0</v>
      </c>
      <c r="V992" s="430" t="e">
        <f>+U992/H992*100</f>
        <v>#DIV/0!</v>
      </c>
      <c r="W992" s="387"/>
      <c r="X992" s="387"/>
    </row>
    <row r="993" spans="1:24" s="395" customFormat="1" hidden="1" x14ac:dyDescent="0.25">
      <c r="A993" s="376"/>
      <c r="B993" s="384"/>
      <c r="C993" s="381"/>
      <c r="D993" s="381"/>
      <c r="E993" s="381"/>
      <c r="F993" s="381"/>
      <c r="G993" s="381"/>
      <c r="H993" s="381"/>
      <c r="I993" s="381"/>
      <c r="J993" s="381"/>
      <c r="K993" s="381"/>
      <c r="L993" s="381"/>
      <c r="M993" s="381"/>
      <c r="N993" s="381"/>
      <c r="O993" s="393"/>
      <c r="P993" s="381"/>
      <c r="Q993" s="381"/>
      <c r="R993" s="381"/>
      <c r="S993" s="381"/>
      <c r="T993" s="381"/>
      <c r="U993" s="381"/>
      <c r="V993" s="394"/>
      <c r="W993" s="387"/>
      <c r="X993" s="387"/>
    </row>
    <row r="994" spans="1:24" hidden="1" x14ac:dyDescent="0.25">
      <c r="A994" s="419" t="s">
        <v>995</v>
      </c>
      <c r="B994" s="420" t="s">
        <v>304</v>
      </c>
      <c r="C994" s="421">
        <f>+C996</f>
        <v>0</v>
      </c>
      <c r="D994" s="421">
        <f t="shared" ref="D994:H994" si="1119">+D996</f>
        <v>0</v>
      </c>
      <c r="E994" s="421">
        <f t="shared" si="1119"/>
        <v>0</v>
      </c>
      <c r="F994" s="421">
        <f t="shared" si="1119"/>
        <v>0</v>
      </c>
      <c r="G994" s="421">
        <f t="shared" si="1119"/>
        <v>0</v>
      </c>
      <c r="H994" s="421">
        <f t="shared" si="1119"/>
        <v>0</v>
      </c>
      <c r="I994" s="421">
        <f>+I996</f>
        <v>0</v>
      </c>
      <c r="J994" s="421">
        <f t="shared" ref="J994:N994" si="1120">+J996</f>
        <v>0</v>
      </c>
      <c r="K994" s="421">
        <f t="shared" si="1120"/>
        <v>0</v>
      </c>
      <c r="L994" s="421">
        <f t="shared" si="1120"/>
        <v>0</v>
      </c>
      <c r="M994" s="421">
        <f t="shared" si="1120"/>
        <v>0</v>
      </c>
      <c r="N994" s="421">
        <f t="shared" si="1120"/>
        <v>0</v>
      </c>
      <c r="O994" s="422" t="e">
        <f>+N994/H994*100</f>
        <v>#DIV/0!</v>
      </c>
      <c r="P994" s="421">
        <f>+P996</f>
        <v>0</v>
      </c>
      <c r="Q994" s="421">
        <f t="shared" ref="Q994:U994" si="1121">+Q996</f>
        <v>0</v>
      </c>
      <c r="R994" s="421">
        <f t="shared" si="1121"/>
        <v>0</v>
      </c>
      <c r="S994" s="421">
        <f t="shared" si="1121"/>
        <v>0</v>
      </c>
      <c r="T994" s="421">
        <f t="shared" si="1121"/>
        <v>0</v>
      </c>
      <c r="U994" s="421">
        <f t="shared" si="1121"/>
        <v>0</v>
      </c>
      <c r="V994" s="423" t="e">
        <f t="shared" ref="V994" si="1122">+U994/H994*100</f>
        <v>#DIV/0!</v>
      </c>
      <c r="W994" s="387"/>
      <c r="X994" s="387"/>
    </row>
    <row r="995" spans="1:24" s="395" customFormat="1" hidden="1" x14ac:dyDescent="0.25">
      <c r="A995" s="426"/>
      <c r="B995" s="427"/>
      <c r="C995" s="393"/>
      <c r="D995" s="393"/>
      <c r="E995" s="393"/>
      <c r="F995" s="393"/>
      <c r="G995" s="393"/>
      <c r="H995" s="393"/>
      <c r="I995" s="393"/>
      <c r="J995" s="393"/>
      <c r="K995" s="393"/>
      <c r="L995" s="393"/>
      <c r="M995" s="393"/>
      <c r="N995" s="393"/>
      <c r="O995" s="393"/>
      <c r="P995" s="393"/>
      <c r="Q995" s="393"/>
      <c r="R995" s="393"/>
      <c r="S995" s="393"/>
      <c r="T995" s="393"/>
      <c r="U995" s="393"/>
      <c r="V995" s="394"/>
      <c r="W995" s="387"/>
      <c r="X995" s="387"/>
    </row>
    <row r="996" spans="1:24" hidden="1" x14ac:dyDescent="0.25">
      <c r="A996" s="401" t="s">
        <v>996</v>
      </c>
      <c r="B996" s="402" t="s">
        <v>937</v>
      </c>
      <c r="C996" s="403">
        <f>+C997</f>
        <v>0</v>
      </c>
      <c r="D996" s="403">
        <f t="shared" ref="D996:H997" si="1123">+D997</f>
        <v>0</v>
      </c>
      <c r="E996" s="403">
        <f t="shared" si="1123"/>
        <v>0</v>
      </c>
      <c r="F996" s="403">
        <f t="shared" si="1123"/>
        <v>0</v>
      </c>
      <c r="G996" s="403">
        <f t="shared" si="1123"/>
        <v>0</v>
      </c>
      <c r="H996" s="403">
        <f t="shared" si="1123"/>
        <v>0</v>
      </c>
      <c r="I996" s="403">
        <f>+I997</f>
        <v>0</v>
      </c>
      <c r="J996" s="403">
        <f t="shared" ref="J996:N997" si="1124">+J997</f>
        <v>0</v>
      </c>
      <c r="K996" s="403">
        <f t="shared" si="1124"/>
        <v>0</v>
      </c>
      <c r="L996" s="403">
        <f t="shared" si="1124"/>
        <v>0</v>
      </c>
      <c r="M996" s="403">
        <f t="shared" si="1124"/>
        <v>0</v>
      </c>
      <c r="N996" s="403">
        <f t="shared" si="1124"/>
        <v>0</v>
      </c>
      <c r="O996" s="412" t="e">
        <f>+N996/H996*100</f>
        <v>#DIV/0!</v>
      </c>
      <c r="P996" s="403">
        <f>+P997</f>
        <v>0</v>
      </c>
      <c r="Q996" s="403">
        <f t="shared" ref="Q996:U997" si="1125">+Q997</f>
        <v>0</v>
      </c>
      <c r="R996" s="403">
        <f t="shared" si="1125"/>
        <v>0</v>
      </c>
      <c r="S996" s="403">
        <f t="shared" si="1125"/>
        <v>0</v>
      </c>
      <c r="T996" s="403">
        <f t="shared" si="1125"/>
        <v>0</v>
      </c>
      <c r="U996" s="403">
        <f t="shared" si="1125"/>
        <v>0</v>
      </c>
      <c r="V996" s="386" t="e">
        <f t="shared" ref="V996:V997" si="1126">+U996/H996*100</f>
        <v>#DIV/0!</v>
      </c>
      <c r="W996" s="387"/>
      <c r="X996" s="387"/>
    </row>
    <row r="997" spans="1:24" ht="31.5" hidden="1" x14ac:dyDescent="0.25">
      <c r="A997" s="410" t="s">
        <v>10</v>
      </c>
      <c r="B997" s="411" t="s">
        <v>11</v>
      </c>
      <c r="C997" s="382">
        <f>+C998</f>
        <v>0</v>
      </c>
      <c r="D997" s="382">
        <f t="shared" si="1123"/>
        <v>0</v>
      </c>
      <c r="E997" s="382">
        <f t="shared" si="1123"/>
        <v>0</v>
      </c>
      <c r="F997" s="382">
        <f t="shared" si="1123"/>
        <v>0</v>
      </c>
      <c r="G997" s="382">
        <f t="shared" si="1123"/>
        <v>0</v>
      </c>
      <c r="H997" s="382">
        <f t="shared" si="1123"/>
        <v>0</v>
      </c>
      <c r="I997" s="382">
        <f>+I998</f>
        <v>0</v>
      </c>
      <c r="J997" s="382">
        <f t="shared" si="1124"/>
        <v>0</v>
      </c>
      <c r="K997" s="382">
        <f t="shared" si="1124"/>
        <v>0</v>
      </c>
      <c r="L997" s="382">
        <f t="shared" si="1124"/>
        <v>0</v>
      </c>
      <c r="M997" s="382">
        <f t="shared" si="1124"/>
        <v>0</v>
      </c>
      <c r="N997" s="382">
        <f t="shared" si="1124"/>
        <v>0</v>
      </c>
      <c r="O997" s="417" t="e">
        <f>+N997/H997*100</f>
        <v>#DIV/0!</v>
      </c>
      <c r="P997" s="382">
        <f>+P998</f>
        <v>0</v>
      </c>
      <c r="Q997" s="382">
        <f t="shared" si="1125"/>
        <v>0</v>
      </c>
      <c r="R997" s="382">
        <f t="shared" si="1125"/>
        <v>0</v>
      </c>
      <c r="S997" s="382">
        <f t="shared" si="1125"/>
        <v>0</v>
      </c>
      <c r="T997" s="382">
        <f t="shared" si="1125"/>
        <v>0</v>
      </c>
      <c r="U997" s="382">
        <f t="shared" si="1125"/>
        <v>0</v>
      </c>
      <c r="V997" s="413" t="e">
        <f t="shared" si="1126"/>
        <v>#DIV/0!</v>
      </c>
      <c r="W997" s="387"/>
      <c r="X997" s="387"/>
    </row>
    <row r="998" spans="1:24" hidden="1" x14ac:dyDescent="0.25">
      <c r="A998" s="410" t="s">
        <v>931</v>
      </c>
      <c r="B998" s="415" t="s">
        <v>932</v>
      </c>
      <c r="C998" s="382"/>
      <c r="D998" s="382"/>
      <c r="E998" s="382"/>
      <c r="F998" s="382"/>
      <c r="G998" s="382"/>
      <c r="H998" s="382">
        <f>SUM(C998:G998)</f>
        <v>0</v>
      </c>
      <c r="I998" s="382"/>
      <c r="J998" s="382"/>
      <c r="K998" s="382"/>
      <c r="L998" s="382"/>
      <c r="M998" s="382"/>
      <c r="N998" s="382">
        <f t="shared" ref="N998" si="1127">SUM(I998:M998)</f>
        <v>0</v>
      </c>
      <c r="O998" s="412" t="e">
        <f>+N998/H998*100</f>
        <v>#DIV/0!</v>
      </c>
      <c r="P998" s="382">
        <f>+C998-I998</f>
        <v>0</v>
      </c>
      <c r="Q998" s="382">
        <f>+D998-J998</f>
        <v>0</v>
      </c>
      <c r="R998" s="382">
        <f>+E998-K998</f>
        <v>0</v>
      </c>
      <c r="S998" s="382">
        <f t="shared" ref="S998:T998" si="1128">+F998-L998</f>
        <v>0</v>
      </c>
      <c r="T998" s="382">
        <f t="shared" si="1128"/>
        <v>0</v>
      </c>
      <c r="U998" s="382">
        <f t="shared" ref="U998" si="1129">SUM(P998:T998)</f>
        <v>0</v>
      </c>
      <c r="V998" s="413" t="e">
        <f>+U998/H998*100</f>
        <v>#DIV/0!</v>
      </c>
      <c r="W998" s="387"/>
      <c r="X998" s="387"/>
    </row>
    <row r="999" spans="1:24" hidden="1" x14ac:dyDescent="0.25">
      <c r="A999" s="410"/>
      <c r="B999" s="415"/>
      <c r="C999" s="382"/>
      <c r="D999" s="382"/>
      <c r="E999" s="382"/>
      <c r="F999" s="382"/>
      <c r="G999" s="382"/>
      <c r="H999" s="382"/>
      <c r="I999" s="382"/>
      <c r="J999" s="382"/>
      <c r="K999" s="382"/>
      <c r="L999" s="382"/>
      <c r="M999" s="382"/>
      <c r="N999" s="382"/>
      <c r="O999" s="382"/>
      <c r="P999" s="382"/>
      <c r="Q999" s="382"/>
      <c r="R999" s="382"/>
      <c r="S999" s="382"/>
      <c r="T999" s="382"/>
      <c r="U999" s="382"/>
      <c r="V999" s="383"/>
      <c r="W999" s="387"/>
      <c r="X999" s="387"/>
    </row>
    <row r="1000" spans="1:24" hidden="1" x14ac:dyDescent="0.25">
      <c r="A1000" s="396" t="s">
        <v>997</v>
      </c>
      <c r="B1000" s="397" t="s">
        <v>998</v>
      </c>
      <c r="C1000" s="398">
        <f>+C1002</f>
        <v>0</v>
      </c>
      <c r="D1000" s="398">
        <f t="shared" ref="D1000:H1000" si="1130">+D1002</f>
        <v>0</v>
      </c>
      <c r="E1000" s="398">
        <f t="shared" si="1130"/>
        <v>0</v>
      </c>
      <c r="F1000" s="398">
        <f t="shared" si="1130"/>
        <v>0</v>
      </c>
      <c r="G1000" s="398">
        <f t="shared" si="1130"/>
        <v>0</v>
      </c>
      <c r="H1000" s="398">
        <f t="shared" si="1130"/>
        <v>0</v>
      </c>
      <c r="I1000" s="398">
        <f>+I1002</f>
        <v>0</v>
      </c>
      <c r="J1000" s="398">
        <f t="shared" ref="J1000:N1000" si="1131">+J1002</f>
        <v>0</v>
      </c>
      <c r="K1000" s="398">
        <f t="shared" si="1131"/>
        <v>0</v>
      </c>
      <c r="L1000" s="398">
        <f t="shared" si="1131"/>
        <v>0</v>
      </c>
      <c r="M1000" s="398">
        <f t="shared" si="1131"/>
        <v>0</v>
      </c>
      <c r="N1000" s="398">
        <f t="shared" si="1131"/>
        <v>0</v>
      </c>
      <c r="O1000" s="429" t="e">
        <f>+N1000/H1000*100</f>
        <v>#DIV/0!</v>
      </c>
      <c r="P1000" s="398">
        <f>+P1002</f>
        <v>0</v>
      </c>
      <c r="Q1000" s="398">
        <f t="shared" ref="Q1000:U1000" si="1132">+Q1002</f>
        <v>0</v>
      </c>
      <c r="R1000" s="398">
        <f t="shared" si="1132"/>
        <v>0</v>
      </c>
      <c r="S1000" s="398">
        <f t="shared" si="1132"/>
        <v>0</v>
      </c>
      <c r="T1000" s="398">
        <f t="shared" si="1132"/>
        <v>0</v>
      </c>
      <c r="U1000" s="398">
        <f t="shared" si="1132"/>
        <v>0</v>
      </c>
      <c r="V1000" s="430" t="e">
        <f>+U1000/H1000*100</f>
        <v>#DIV/0!</v>
      </c>
      <c r="W1000" s="387"/>
      <c r="X1000" s="387"/>
    </row>
    <row r="1001" spans="1:24" s="395" customFormat="1" hidden="1" x14ac:dyDescent="0.25">
      <c r="A1001" s="376"/>
      <c r="B1001" s="384"/>
      <c r="C1001" s="381"/>
      <c r="D1001" s="381"/>
      <c r="E1001" s="381"/>
      <c r="F1001" s="381"/>
      <c r="G1001" s="381"/>
      <c r="H1001" s="381"/>
      <c r="I1001" s="381"/>
      <c r="J1001" s="381"/>
      <c r="K1001" s="381"/>
      <c r="L1001" s="381"/>
      <c r="M1001" s="381"/>
      <c r="N1001" s="381"/>
      <c r="O1001" s="393"/>
      <c r="P1001" s="381"/>
      <c r="Q1001" s="381"/>
      <c r="R1001" s="381"/>
      <c r="S1001" s="381"/>
      <c r="T1001" s="381"/>
      <c r="U1001" s="381"/>
      <c r="V1001" s="394"/>
      <c r="W1001" s="387"/>
      <c r="X1001" s="387"/>
    </row>
    <row r="1002" spans="1:24" hidden="1" x14ac:dyDescent="0.25">
      <c r="A1002" s="419" t="s">
        <v>999</v>
      </c>
      <c r="B1002" s="420" t="s">
        <v>304</v>
      </c>
      <c r="C1002" s="421">
        <f>+C1004</f>
        <v>0</v>
      </c>
      <c r="D1002" s="421">
        <f t="shared" ref="D1002:H1002" si="1133">+D1004</f>
        <v>0</v>
      </c>
      <c r="E1002" s="421">
        <f t="shared" si="1133"/>
        <v>0</v>
      </c>
      <c r="F1002" s="421">
        <f t="shared" si="1133"/>
        <v>0</v>
      </c>
      <c r="G1002" s="421">
        <f t="shared" si="1133"/>
        <v>0</v>
      </c>
      <c r="H1002" s="421">
        <f t="shared" si="1133"/>
        <v>0</v>
      </c>
      <c r="I1002" s="421">
        <f>+I1004</f>
        <v>0</v>
      </c>
      <c r="J1002" s="421">
        <f t="shared" ref="J1002:N1002" si="1134">+J1004</f>
        <v>0</v>
      </c>
      <c r="K1002" s="421">
        <f t="shared" si="1134"/>
        <v>0</v>
      </c>
      <c r="L1002" s="421">
        <f t="shared" si="1134"/>
        <v>0</v>
      </c>
      <c r="M1002" s="421">
        <f t="shared" si="1134"/>
        <v>0</v>
      </c>
      <c r="N1002" s="421">
        <f t="shared" si="1134"/>
        <v>0</v>
      </c>
      <c r="O1002" s="422" t="e">
        <f>+N1002/H1002*100</f>
        <v>#DIV/0!</v>
      </c>
      <c r="P1002" s="421">
        <f>+P1004</f>
        <v>0</v>
      </c>
      <c r="Q1002" s="421">
        <f t="shared" ref="Q1002:U1002" si="1135">+Q1004</f>
        <v>0</v>
      </c>
      <c r="R1002" s="421">
        <f t="shared" si="1135"/>
        <v>0</v>
      </c>
      <c r="S1002" s="421">
        <f t="shared" si="1135"/>
        <v>0</v>
      </c>
      <c r="T1002" s="421">
        <f t="shared" si="1135"/>
        <v>0</v>
      </c>
      <c r="U1002" s="421">
        <f t="shared" si="1135"/>
        <v>0</v>
      </c>
      <c r="V1002" s="423" t="e">
        <f t="shared" ref="V1002" si="1136">+U1002/H1002*100</f>
        <v>#DIV/0!</v>
      </c>
      <c r="W1002" s="387"/>
      <c r="X1002" s="387"/>
    </row>
    <row r="1003" spans="1:24" s="395" customFormat="1" hidden="1" x14ac:dyDescent="0.25">
      <c r="A1003" s="426"/>
      <c r="B1003" s="427"/>
      <c r="C1003" s="393"/>
      <c r="D1003" s="393"/>
      <c r="E1003" s="393"/>
      <c r="F1003" s="393"/>
      <c r="G1003" s="393"/>
      <c r="H1003" s="393"/>
      <c r="I1003" s="393"/>
      <c r="J1003" s="393"/>
      <c r="K1003" s="393"/>
      <c r="L1003" s="393"/>
      <c r="M1003" s="393"/>
      <c r="N1003" s="393"/>
      <c r="O1003" s="393"/>
      <c r="P1003" s="393"/>
      <c r="Q1003" s="393"/>
      <c r="R1003" s="393"/>
      <c r="S1003" s="393"/>
      <c r="T1003" s="393"/>
      <c r="U1003" s="393"/>
      <c r="V1003" s="394"/>
      <c r="W1003" s="387"/>
      <c r="X1003" s="387"/>
    </row>
    <row r="1004" spans="1:24" ht="31.5" hidden="1" x14ac:dyDescent="0.25">
      <c r="A1004" s="401" t="s">
        <v>1000</v>
      </c>
      <c r="B1004" s="402" t="s">
        <v>1001</v>
      </c>
      <c r="C1004" s="403">
        <f>+C1005</f>
        <v>0</v>
      </c>
      <c r="D1004" s="403">
        <f t="shared" ref="D1004:H1004" si="1137">+D1005</f>
        <v>0</v>
      </c>
      <c r="E1004" s="403">
        <f t="shared" si="1137"/>
        <v>0</v>
      </c>
      <c r="F1004" s="403">
        <f t="shared" si="1137"/>
        <v>0</v>
      </c>
      <c r="G1004" s="403">
        <f t="shared" si="1137"/>
        <v>0</v>
      </c>
      <c r="H1004" s="403">
        <f t="shared" si="1137"/>
        <v>0</v>
      </c>
      <c r="I1004" s="403">
        <f>+I1005</f>
        <v>0</v>
      </c>
      <c r="J1004" s="403">
        <f t="shared" ref="J1004:N1004" si="1138">+J1005</f>
        <v>0</v>
      </c>
      <c r="K1004" s="403">
        <f t="shared" si="1138"/>
        <v>0</v>
      </c>
      <c r="L1004" s="403">
        <f t="shared" si="1138"/>
        <v>0</v>
      </c>
      <c r="M1004" s="403">
        <f t="shared" si="1138"/>
        <v>0</v>
      </c>
      <c r="N1004" s="403">
        <f t="shared" si="1138"/>
        <v>0</v>
      </c>
      <c r="O1004" s="412" t="e">
        <f>+N1004/H1004*100</f>
        <v>#DIV/0!</v>
      </c>
      <c r="P1004" s="403">
        <f>+P1005</f>
        <v>0</v>
      </c>
      <c r="Q1004" s="403">
        <f t="shared" ref="Q1004:U1004" si="1139">+Q1005</f>
        <v>0</v>
      </c>
      <c r="R1004" s="403">
        <f t="shared" si="1139"/>
        <v>0</v>
      </c>
      <c r="S1004" s="403">
        <f t="shared" si="1139"/>
        <v>0</v>
      </c>
      <c r="T1004" s="403">
        <f t="shared" si="1139"/>
        <v>0</v>
      </c>
      <c r="U1004" s="403">
        <f t="shared" si="1139"/>
        <v>0</v>
      </c>
      <c r="V1004" s="386" t="e">
        <f t="shared" ref="V1004:V1022" si="1140">+U1004/H1004*100</f>
        <v>#DIV/0!</v>
      </c>
      <c r="W1004" s="387"/>
      <c r="X1004" s="387"/>
    </row>
    <row r="1005" spans="1:24" ht="31.5" hidden="1" x14ac:dyDescent="0.25">
      <c r="A1005" s="410" t="s">
        <v>10</v>
      </c>
      <c r="B1005" s="411" t="s">
        <v>11</v>
      </c>
      <c r="C1005" s="382">
        <f>SUM(C1006:C1022)</f>
        <v>0</v>
      </c>
      <c r="D1005" s="382">
        <f t="shared" ref="D1005:H1005" si="1141">SUM(D1006:D1022)</f>
        <v>0</v>
      </c>
      <c r="E1005" s="382">
        <f t="shared" si="1141"/>
        <v>0</v>
      </c>
      <c r="F1005" s="382">
        <f t="shared" si="1141"/>
        <v>0</v>
      </c>
      <c r="G1005" s="382">
        <f t="shared" si="1141"/>
        <v>0</v>
      </c>
      <c r="H1005" s="382">
        <f t="shared" si="1141"/>
        <v>0</v>
      </c>
      <c r="I1005" s="382">
        <f>SUM(I1006:I1022)</f>
        <v>0</v>
      </c>
      <c r="J1005" s="382">
        <f t="shared" ref="J1005:N1005" si="1142">SUM(J1006:J1022)</f>
        <v>0</v>
      </c>
      <c r="K1005" s="382">
        <f t="shared" si="1142"/>
        <v>0</v>
      </c>
      <c r="L1005" s="382">
        <f t="shared" si="1142"/>
        <v>0</v>
      </c>
      <c r="M1005" s="382">
        <f t="shared" si="1142"/>
        <v>0</v>
      </c>
      <c r="N1005" s="382">
        <f t="shared" si="1142"/>
        <v>0</v>
      </c>
      <c r="O1005" s="417" t="e">
        <f>+N1005/H1005*100</f>
        <v>#DIV/0!</v>
      </c>
      <c r="P1005" s="382">
        <f>SUM(P1006:P1022)</f>
        <v>0</v>
      </c>
      <c r="Q1005" s="382">
        <f t="shared" ref="Q1005:U1005" si="1143">SUM(Q1006:Q1022)</f>
        <v>0</v>
      </c>
      <c r="R1005" s="382">
        <f t="shared" si="1143"/>
        <v>0</v>
      </c>
      <c r="S1005" s="382">
        <f t="shared" si="1143"/>
        <v>0</v>
      </c>
      <c r="T1005" s="382">
        <f t="shared" si="1143"/>
        <v>0</v>
      </c>
      <c r="U1005" s="382">
        <f t="shared" si="1143"/>
        <v>0</v>
      </c>
      <c r="V1005" s="413" t="e">
        <f t="shared" si="1140"/>
        <v>#DIV/0!</v>
      </c>
      <c r="W1005" s="387"/>
      <c r="X1005" s="387"/>
    </row>
    <row r="1006" spans="1:24" ht="47.25" hidden="1" x14ac:dyDescent="0.25">
      <c r="A1006" s="410" t="s">
        <v>18</v>
      </c>
      <c r="B1006" s="414" t="s">
        <v>323</v>
      </c>
      <c r="C1006" s="382"/>
      <c r="D1006" s="382"/>
      <c r="E1006" s="382"/>
      <c r="F1006" s="382"/>
      <c r="G1006" s="382"/>
      <c r="H1006" s="382">
        <f t="shared" ref="H1006:H1022" si="1144">SUM(C1006:G1006)</f>
        <v>0</v>
      </c>
      <c r="I1006" s="382"/>
      <c r="J1006" s="382"/>
      <c r="K1006" s="382"/>
      <c r="L1006" s="382"/>
      <c r="M1006" s="382"/>
      <c r="N1006" s="382">
        <f t="shared" ref="N1006:N1022" si="1145">SUM(I1006:M1006)</f>
        <v>0</v>
      </c>
      <c r="O1006" s="412" t="e">
        <f t="shared" ref="O1006:O1022" si="1146">+N1006/H1006*100</f>
        <v>#DIV/0!</v>
      </c>
      <c r="P1006" s="382">
        <f t="shared" ref="P1006:T1022" si="1147">+C1006-I1006</f>
        <v>0</v>
      </c>
      <c r="Q1006" s="382">
        <f t="shared" si="1147"/>
        <v>0</v>
      </c>
      <c r="R1006" s="382">
        <f t="shared" si="1147"/>
        <v>0</v>
      </c>
      <c r="S1006" s="382">
        <f t="shared" si="1147"/>
        <v>0</v>
      </c>
      <c r="T1006" s="382">
        <f t="shared" si="1147"/>
        <v>0</v>
      </c>
      <c r="U1006" s="382">
        <f t="shared" ref="U1006:U1022" si="1148">SUM(P1006:T1006)</f>
        <v>0</v>
      </c>
      <c r="V1006" s="413" t="e">
        <f t="shared" si="1140"/>
        <v>#DIV/0!</v>
      </c>
      <c r="W1006" s="387"/>
      <c r="X1006" s="387"/>
    </row>
    <row r="1007" spans="1:24" hidden="1" x14ac:dyDescent="0.25">
      <c r="A1007" s="410" t="s">
        <v>716</v>
      </c>
      <c r="B1007" s="415" t="s">
        <v>717</v>
      </c>
      <c r="C1007" s="382"/>
      <c r="D1007" s="382"/>
      <c r="E1007" s="382"/>
      <c r="F1007" s="382"/>
      <c r="G1007" s="382"/>
      <c r="H1007" s="382">
        <f t="shared" si="1144"/>
        <v>0</v>
      </c>
      <c r="I1007" s="382"/>
      <c r="J1007" s="382"/>
      <c r="K1007" s="382"/>
      <c r="L1007" s="382"/>
      <c r="M1007" s="382"/>
      <c r="N1007" s="382">
        <f t="shared" si="1145"/>
        <v>0</v>
      </c>
      <c r="O1007" s="412" t="e">
        <f t="shared" si="1146"/>
        <v>#DIV/0!</v>
      </c>
      <c r="P1007" s="382">
        <f t="shared" si="1147"/>
        <v>0</v>
      </c>
      <c r="Q1007" s="382">
        <f t="shared" si="1147"/>
        <v>0</v>
      </c>
      <c r="R1007" s="382">
        <f t="shared" si="1147"/>
        <v>0</v>
      </c>
      <c r="S1007" s="382">
        <f t="shared" si="1147"/>
        <v>0</v>
      </c>
      <c r="T1007" s="382">
        <f t="shared" si="1147"/>
        <v>0</v>
      </c>
      <c r="U1007" s="382">
        <f t="shared" si="1148"/>
        <v>0</v>
      </c>
      <c r="V1007" s="413" t="e">
        <f t="shared" si="1140"/>
        <v>#DIV/0!</v>
      </c>
      <c r="W1007" s="387"/>
      <c r="X1007" s="387"/>
    </row>
    <row r="1008" spans="1:24" ht="31.5" hidden="1" x14ac:dyDescent="0.25">
      <c r="A1008" s="410" t="s">
        <v>420</v>
      </c>
      <c r="B1008" s="414" t="s">
        <v>421</v>
      </c>
      <c r="C1008" s="382"/>
      <c r="D1008" s="382"/>
      <c r="E1008" s="382"/>
      <c r="F1008" s="382"/>
      <c r="G1008" s="382"/>
      <c r="H1008" s="382">
        <f t="shared" si="1144"/>
        <v>0</v>
      </c>
      <c r="I1008" s="382"/>
      <c r="J1008" s="382"/>
      <c r="K1008" s="382"/>
      <c r="L1008" s="382"/>
      <c r="M1008" s="382"/>
      <c r="N1008" s="382">
        <f t="shared" si="1145"/>
        <v>0</v>
      </c>
      <c r="O1008" s="412" t="e">
        <f t="shared" si="1146"/>
        <v>#DIV/0!</v>
      </c>
      <c r="P1008" s="382">
        <f t="shared" si="1147"/>
        <v>0</v>
      </c>
      <c r="Q1008" s="382">
        <f t="shared" si="1147"/>
        <v>0</v>
      </c>
      <c r="R1008" s="382">
        <f t="shared" si="1147"/>
        <v>0</v>
      </c>
      <c r="S1008" s="382">
        <f t="shared" si="1147"/>
        <v>0</v>
      </c>
      <c r="T1008" s="382">
        <f t="shared" si="1147"/>
        <v>0</v>
      </c>
      <c r="U1008" s="382">
        <f t="shared" si="1148"/>
        <v>0</v>
      </c>
      <c r="V1008" s="413" t="e">
        <f t="shared" si="1140"/>
        <v>#DIV/0!</v>
      </c>
      <c r="W1008" s="387"/>
      <c r="X1008" s="387"/>
    </row>
    <row r="1009" spans="1:24" hidden="1" x14ac:dyDescent="0.25">
      <c r="A1009" s="410" t="s">
        <v>22</v>
      </c>
      <c r="B1009" s="414" t="s">
        <v>326</v>
      </c>
      <c r="C1009" s="382"/>
      <c r="D1009" s="382"/>
      <c r="E1009" s="382"/>
      <c r="F1009" s="382"/>
      <c r="G1009" s="382"/>
      <c r="H1009" s="382">
        <f t="shared" si="1144"/>
        <v>0</v>
      </c>
      <c r="I1009" s="382"/>
      <c r="J1009" s="382"/>
      <c r="K1009" s="382"/>
      <c r="L1009" s="382"/>
      <c r="M1009" s="382"/>
      <c r="N1009" s="382">
        <f t="shared" si="1145"/>
        <v>0</v>
      </c>
      <c r="O1009" s="412" t="e">
        <f t="shared" si="1146"/>
        <v>#DIV/0!</v>
      </c>
      <c r="P1009" s="382">
        <f t="shared" si="1147"/>
        <v>0</v>
      </c>
      <c r="Q1009" s="382">
        <f t="shared" si="1147"/>
        <v>0</v>
      </c>
      <c r="R1009" s="382">
        <f t="shared" si="1147"/>
        <v>0</v>
      </c>
      <c r="S1009" s="382">
        <f t="shared" si="1147"/>
        <v>0</v>
      </c>
      <c r="T1009" s="382">
        <f t="shared" si="1147"/>
        <v>0</v>
      </c>
      <c r="U1009" s="382">
        <f t="shared" si="1148"/>
        <v>0</v>
      </c>
      <c r="V1009" s="413" t="e">
        <f t="shared" si="1140"/>
        <v>#DIV/0!</v>
      </c>
      <c r="W1009" s="387"/>
      <c r="X1009" s="387"/>
    </row>
    <row r="1010" spans="1:24" hidden="1" x14ac:dyDescent="0.25">
      <c r="A1010" s="410" t="s">
        <v>581</v>
      </c>
      <c r="B1010" s="415" t="s">
        <v>582</v>
      </c>
      <c r="C1010" s="382"/>
      <c r="D1010" s="382"/>
      <c r="E1010" s="382"/>
      <c r="F1010" s="382"/>
      <c r="G1010" s="382"/>
      <c r="H1010" s="382">
        <f t="shared" si="1144"/>
        <v>0</v>
      </c>
      <c r="I1010" s="382"/>
      <c r="J1010" s="382"/>
      <c r="K1010" s="382"/>
      <c r="L1010" s="382"/>
      <c r="M1010" s="382"/>
      <c r="N1010" s="382">
        <f t="shared" si="1145"/>
        <v>0</v>
      </c>
      <c r="O1010" s="412" t="e">
        <f t="shared" si="1146"/>
        <v>#DIV/0!</v>
      </c>
      <c r="P1010" s="382">
        <f t="shared" si="1147"/>
        <v>0</v>
      </c>
      <c r="Q1010" s="382">
        <f t="shared" si="1147"/>
        <v>0</v>
      </c>
      <c r="R1010" s="382">
        <f t="shared" si="1147"/>
        <v>0</v>
      </c>
      <c r="S1010" s="382">
        <f t="shared" si="1147"/>
        <v>0</v>
      </c>
      <c r="T1010" s="382">
        <f t="shared" si="1147"/>
        <v>0</v>
      </c>
      <c r="U1010" s="382">
        <f t="shared" si="1148"/>
        <v>0</v>
      </c>
      <c r="V1010" s="413" t="e">
        <f t="shared" si="1140"/>
        <v>#DIV/0!</v>
      </c>
      <c r="W1010" s="387"/>
      <c r="X1010" s="387"/>
    </row>
    <row r="1011" spans="1:24" ht="31.5" hidden="1" x14ac:dyDescent="0.25">
      <c r="A1011" s="410" t="s">
        <v>331</v>
      </c>
      <c r="B1011" s="414" t="s">
        <v>332</v>
      </c>
      <c r="C1011" s="382"/>
      <c r="D1011" s="382"/>
      <c r="E1011" s="382"/>
      <c r="F1011" s="382"/>
      <c r="G1011" s="382"/>
      <c r="H1011" s="382">
        <f t="shared" si="1144"/>
        <v>0</v>
      </c>
      <c r="I1011" s="382"/>
      <c r="J1011" s="382"/>
      <c r="K1011" s="382"/>
      <c r="L1011" s="382"/>
      <c r="M1011" s="382"/>
      <c r="N1011" s="382">
        <f t="shared" si="1145"/>
        <v>0</v>
      </c>
      <c r="O1011" s="412" t="e">
        <f t="shared" si="1146"/>
        <v>#DIV/0!</v>
      </c>
      <c r="P1011" s="382">
        <f t="shared" si="1147"/>
        <v>0</v>
      </c>
      <c r="Q1011" s="382">
        <f t="shared" si="1147"/>
        <v>0</v>
      </c>
      <c r="R1011" s="382">
        <f t="shared" si="1147"/>
        <v>0</v>
      </c>
      <c r="S1011" s="382">
        <f t="shared" si="1147"/>
        <v>0</v>
      </c>
      <c r="T1011" s="382">
        <f t="shared" si="1147"/>
        <v>0</v>
      </c>
      <c r="U1011" s="382">
        <f t="shared" si="1148"/>
        <v>0</v>
      </c>
      <c r="V1011" s="413" t="e">
        <f t="shared" si="1140"/>
        <v>#DIV/0!</v>
      </c>
      <c r="W1011" s="387"/>
      <c r="X1011" s="387"/>
    </row>
    <row r="1012" spans="1:24" ht="31.5" hidden="1" x14ac:dyDescent="0.25">
      <c r="A1012" s="410" t="s">
        <v>43</v>
      </c>
      <c r="B1012" s="414" t="s">
        <v>334</v>
      </c>
      <c r="C1012" s="382"/>
      <c r="D1012" s="382"/>
      <c r="E1012" s="382"/>
      <c r="F1012" s="382"/>
      <c r="G1012" s="382"/>
      <c r="H1012" s="382">
        <f t="shared" si="1144"/>
        <v>0</v>
      </c>
      <c r="I1012" s="382"/>
      <c r="J1012" s="382"/>
      <c r="K1012" s="382"/>
      <c r="L1012" s="382"/>
      <c r="M1012" s="382"/>
      <c r="N1012" s="382">
        <f t="shared" si="1145"/>
        <v>0</v>
      </c>
      <c r="O1012" s="412" t="e">
        <f t="shared" si="1146"/>
        <v>#DIV/0!</v>
      </c>
      <c r="P1012" s="382">
        <f t="shared" si="1147"/>
        <v>0</v>
      </c>
      <c r="Q1012" s="382">
        <f t="shared" si="1147"/>
        <v>0</v>
      </c>
      <c r="R1012" s="382">
        <f t="shared" si="1147"/>
        <v>0</v>
      </c>
      <c r="S1012" s="382">
        <f t="shared" si="1147"/>
        <v>0</v>
      </c>
      <c r="T1012" s="382">
        <f t="shared" si="1147"/>
        <v>0</v>
      </c>
      <c r="U1012" s="382">
        <f t="shared" si="1148"/>
        <v>0</v>
      </c>
      <c r="V1012" s="413" t="e">
        <f t="shared" si="1140"/>
        <v>#DIV/0!</v>
      </c>
      <c r="W1012" s="387"/>
      <c r="X1012" s="387"/>
    </row>
    <row r="1013" spans="1:24" hidden="1" x14ac:dyDescent="0.25">
      <c r="A1013" s="410" t="s">
        <v>335</v>
      </c>
      <c r="B1013" s="414" t="s">
        <v>103</v>
      </c>
      <c r="C1013" s="382"/>
      <c r="D1013" s="382"/>
      <c r="E1013" s="382"/>
      <c r="F1013" s="382"/>
      <c r="G1013" s="382"/>
      <c r="H1013" s="382">
        <f t="shared" si="1144"/>
        <v>0</v>
      </c>
      <c r="I1013" s="382"/>
      <c r="J1013" s="382"/>
      <c r="K1013" s="382"/>
      <c r="L1013" s="382"/>
      <c r="M1013" s="382"/>
      <c r="N1013" s="382">
        <f t="shared" si="1145"/>
        <v>0</v>
      </c>
      <c r="O1013" s="412" t="e">
        <f t="shared" si="1146"/>
        <v>#DIV/0!</v>
      </c>
      <c r="P1013" s="382">
        <f t="shared" si="1147"/>
        <v>0</v>
      </c>
      <c r="Q1013" s="382">
        <f t="shared" si="1147"/>
        <v>0</v>
      </c>
      <c r="R1013" s="382">
        <f t="shared" si="1147"/>
        <v>0</v>
      </c>
      <c r="S1013" s="382">
        <f t="shared" si="1147"/>
        <v>0</v>
      </c>
      <c r="T1013" s="382">
        <f t="shared" si="1147"/>
        <v>0</v>
      </c>
      <c r="U1013" s="382">
        <f t="shared" si="1148"/>
        <v>0</v>
      </c>
      <c r="V1013" s="413" t="e">
        <f t="shared" si="1140"/>
        <v>#DIV/0!</v>
      </c>
      <c r="W1013" s="387"/>
      <c r="X1013" s="387"/>
    </row>
    <row r="1014" spans="1:24" hidden="1" x14ac:dyDescent="0.25">
      <c r="A1014" s="410" t="s">
        <v>50</v>
      </c>
      <c r="B1014" s="415" t="s">
        <v>97</v>
      </c>
      <c r="C1014" s="382"/>
      <c r="D1014" s="382"/>
      <c r="E1014" s="382"/>
      <c r="F1014" s="382"/>
      <c r="G1014" s="382"/>
      <c r="H1014" s="382">
        <f t="shared" si="1144"/>
        <v>0</v>
      </c>
      <c r="I1014" s="382"/>
      <c r="J1014" s="382"/>
      <c r="K1014" s="382"/>
      <c r="L1014" s="382"/>
      <c r="M1014" s="382"/>
      <c r="N1014" s="382">
        <f t="shared" si="1145"/>
        <v>0</v>
      </c>
      <c r="O1014" s="412" t="e">
        <f t="shared" si="1146"/>
        <v>#DIV/0!</v>
      </c>
      <c r="P1014" s="382">
        <f t="shared" si="1147"/>
        <v>0</v>
      </c>
      <c r="Q1014" s="382">
        <f t="shared" si="1147"/>
        <v>0</v>
      </c>
      <c r="R1014" s="382">
        <f t="shared" si="1147"/>
        <v>0</v>
      </c>
      <c r="S1014" s="382">
        <f t="shared" si="1147"/>
        <v>0</v>
      </c>
      <c r="T1014" s="382">
        <f t="shared" si="1147"/>
        <v>0</v>
      </c>
      <c r="U1014" s="382">
        <f t="shared" si="1148"/>
        <v>0</v>
      </c>
      <c r="V1014" s="413" t="e">
        <f t="shared" si="1140"/>
        <v>#DIV/0!</v>
      </c>
      <c r="W1014" s="387"/>
      <c r="X1014" s="387"/>
    </row>
    <row r="1015" spans="1:24" hidden="1" x14ac:dyDescent="0.25">
      <c r="A1015" s="410" t="s">
        <v>15</v>
      </c>
      <c r="B1015" s="415" t="s">
        <v>105</v>
      </c>
      <c r="C1015" s="382"/>
      <c r="D1015" s="382"/>
      <c r="E1015" s="382"/>
      <c r="F1015" s="382"/>
      <c r="G1015" s="382"/>
      <c r="H1015" s="382">
        <f t="shared" si="1144"/>
        <v>0</v>
      </c>
      <c r="I1015" s="382"/>
      <c r="J1015" s="382"/>
      <c r="K1015" s="382"/>
      <c r="L1015" s="382"/>
      <c r="M1015" s="382"/>
      <c r="N1015" s="382">
        <f t="shared" si="1145"/>
        <v>0</v>
      </c>
      <c r="O1015" s="412" t="e">
        <f t="shared" si="1146"/>
        <v>#DIV/0!</v>
      </c>
      <c r="P1015" s="382">
        <f t="shared" si="1147"/>
        <v>0</v>
      </c>
      <c r="Q1015" s="382">
        <f t="shared" si="1147"/>
        <v>0</v>
      </c>
      <c r="R1015" s="382">
        <f t="shared" si="1147"/>
        <v>0</v>
      </c>
      <c r="S1015" s="382">
        <f t="shared" si="1147"/>
        <v>0</v>
      </c>
      <c r="T1015" s="382">
        <f t="shared" si="1147"/>
        <v>0</v>
      </c>
      <c r="U1015" s="382">
        <f t="shared" si="1148"/>
        <v>0</v>
      </c>
      <c r="V1015" s="413" t="e">
        <f t="shared" si="1140"/>
        <v>#DIV/0!</v>
      </c>
      <c r="W1015" s="387"/>
      <c r="X1015" s="387"/>
    </row>
    <row r="1016" spans="1:24" hidden="1" x14ac:dyDescent="0.25">
      <c r="A1016" s="410" t="s">
        <v>14</v>
      </c>
      <c r="B1016" s="415" t="s">
        <v>336</v>
      </c>
      <c r="C1016" s="382"/>
      <c r="D1016" s="382"/>
      <c r="E1016" s="382"/>
      <c r="F1016" s="382"/>
      <c r="G1016" s="382"/>
      <c r="H1016" s="382">
        <f t="shared" si="1144"/>
        <v>0</v>
      </c>
      <c r="I1016" s="382"/>
      <c r="J1016" s="382"/>
      <c r="K1016" s="382"/>
      <c r="L1016" s="382"/>
      <c r="M1016" s="382"/>
      <c r="N1016" s="382">
        <f t="shared" si="1145"/>
        <v>0</v>
      </c>
      <c r="O1016" s="412" t="e">
        <f t="shared" si="1146"/>
        <v>#DIV/0!</v>
      </c>
      <c r="P1016" s="382">
        <f t="shared" si="1147"/>
        <v>0</v>
      </c>
      <c r="Q1016" s="382">
        <f t="shared" si="1147"/>
        <v>0</v>
      </c>
      <c r="R1016" s="382">
        <f t="shared" si="1147"/>
        <v>0</v>
      </c>
      <c r="S1016" s="382">
        <f t="shared" si="1147"/>
        <v>0</v>
      </c>
      <c r="T1016" s="382">
        <f t="shared" si="1147"/>
        <v>0</v>
      </c>
      <c r="U1016" s="382">
        <f t="shared" si="1148"/>
        <v>0</v>
      </c>
      <c r="V1016" s="413" t="e">
        <f t="shared" si="1140"/>
        <v>#DIV/0!</v>
      </c>
      <c r="W1016" s="387"/>
      <c r="X1016" s="387"/>
    </row>
    <row r="1017" spans="1:24" ht="31.5" hidden="1" x14ac:dyDescent="0.25">
      <c r="A1017" s="410" t="s">
        <v>1002</v>
      </c>
      <c r="B1017" s="415" t="s">
        <v>1003</v>
      </c>
      <c r="C1017" s="382"/>
      <c r="D1017" s="382"/>
      <c r="E1017" s="382"/>
      <c r="F1017" s="382"/>
      <c r="G1017" s="382"/>
      <c r="H1017" s="382">
        <f t="shared" si="1144"/>
        <v>0</v>
      </c>
      <c r="I1017" s="382"/>
      <c r="J1017" s="382"/>
      <c r="K1017" s="382"/>
      <c r="L1017" s="382"/>
      <c r="M1017" s="382"/>
      <c r="N1017" s="382">
        <f t="shared" si="1145"/>
        <v>0</v>
      </c>
      <c r="O1017" s="412" t="e">
        <f t="shared" si="1146"/>
        <v>#DIV/0!</v>
      </c>
      <c r="P1017" s="382">
        <f t="shared" si="1147"/>
        <v>0</v>
      </c>
      <c r="Q1017" s="382">
        <f t="shared" si="1147"/>
        <v>0</v>
      </c>
      <c r="R1017" s="382">
        <f t="shared" si="1147"/>
        <v>0</v>
      </c>
      <c r="S1017" s="382">
        <f t="shared" si="1147"/>
        <v>0</v>
      </c>
      <c r="T1017" s="382">
        <f t="shared" si="1147"/>
        <v>0</v>
      </c>
      <c r="U1017" s="382">
        <f t="shared" si="1148"/>
        <v>0</v>
      </c>
      <c r="V1017" s="413" t="e">
        <f t="shared" si="1140"/>
        <v>#DIV/0!</v>
      </c>
      <c r="W1017" s="387"/>
      <c r="X1017" s="387"/>
    </row>
    <row r="1018" spans="1:24" hidden="1" x14ac:dyDescent="0.25">
      <c r="A1018" s="410" t="s">
        <v>337</v>
      </c>
      <c r="B1018" s="414" t="s">
        <v>338</v>
      </c>
      <c r="C1018" s="382"/>
      <c r="D1018" s="382"/>
      <c r="E1018" s="382"/>
      <c r="F1018" s="382"/>
      <c r="G1018" s="382"/>
      <c r="H1018" s="382">
        <f t="shared" si="1144"/>
        <v>0</v>
      </c>
      <c r="I1018" s="382"/>
      <c r="J1018" s="382"/>
      <c r="K1018" s="382"/>
      <c r="L1018" s="382"/>
      <c r="M1018" s="382"/>
      <c r="N1018" s="382">
        <f t="shared" si="1145"/>
        <v>0</v>
      </c>
      <c r="O1018" s="412" t="e">
        <f t="shared" si="1146"/>
        <v>#DIV/0!</v>
      </c>
      <c r="P1018" s="382">
        <f t="shared" si="1147"/>
        <v>0</v>
      </c>
      <c r="Q1018" s="382">
        <f t="shared" si="1147"/>
        <v>0</v>
      </c>
      <c r="R1018" s="382">
        <f t="shared" si="1147"/>
        <v>0</v>
      </c>
      <c r="S1018" s="382">
        <f t="shared" si="1147"/>
        <v>0</v>
      </c>
      <c r="T1018" s="382">
        <f t="shared" si="1147"/>
        <v>0</v>
      </c>
      <c r="U1018" s="382">
        <f t="shared" si="1148"/>
        <v>0</v>
      </c>
      <c r="V1018" s="413" t="e">
        <f t="shared" si="1140"/>
        <v>#DIV/0!</v>
      </c>
      <c r="W1018" s="387"/>
      <c r="X1018" s="387"/>
    </row>
    <row r="1019" spans="1:24" ht="63" hidden="1" x14ac:dyDescent="0.25">
      <c r="A1019" s="410" t="s">
        <v>1004</v>
      </c>
      <c r="B1019" s="414" t="s">
        <v>1005</v>
      </c>
      <c r="C1019" s="382"/>
      <c r="D1019" s="382"/>
      <c r="E1019" s="382"/>
      <c r="F1019" s="382"/>
      <c r="G1019" s="382"/>
      <c r="H1019" s="382">
        <f t="shared" si="1144"/>
        <v>0</v>
      </c>
      <c r="I1019" s="382"/>
      <c r="J1019" s="382"/>
      <c r="K1019" s="382"/>
      <c r="L1019" s="382"/>
      <c r="M1019" s="382"/>
      <c r="N1019" s="382">
        <f t="shared" si="1145"/>
        <v>0</v>
      </c>
      <c r="O1019" s="412" t="e">
        <f t="shared" si="1146"/>
        <v>#DIV/0!</v>
      </c>
      <c r="P1019" s="382">
        <f t="shared" si="1147"/>
        <v>0</v>
      </c>
      <c r="Q1019" s="382">
        <f t="shared" si="1147"/>
        <v>0</v>
      </c>
      <c r="R1019" s="382">
        <f t="shared" si="1147"/>
        <v>0</v>
      </c>
      <c r="S1019" s="382">
        <f t="shared" si="1147"/>
        <v>0</v>
      </c>
      <c r="T1019" s="382">
        <f t="shared" si="1147"/>
        <v>0</v>
      </c>
      <c r="U1019" s="382">
        <f t="shared" si="1148"/>
        <v>0</v>
      </c>
      <c r="V1019" s="413" t="e">
        <f t="shared" si="1140"/>
        <v>#DIV/0!</v>
      </c>
      <c r="W1019" s="387"/>
      <c r="X1019" s="387"/>
    </row>
    <row r="1020" spans="1:24" ht="31.5" hidden="1" x14ac:dyDescent="0.25">
      <c r="A1020" s="410" t="s">
        <v>16</v>
      </c>
      <c r="B1020" s="414" t="s">
        <v>341</v>
      </c>
      <c r="C1020" s="382"/>
      <c r="D1020" s="382"/>
      <c r="E1020" s="382"/>
      <c r="F1020" s="382"/>
      <c r="G1020" s="382"/>
      <c r="H1020" s="382">
        <f t="shared" si="1144"/>
        <v>0</v>
      </c>
      <c r="I1020" s="382"/>
      <c r="J1020" s="382"/>
      <c r="K1020" s="382"/>
      <c r="L1020" s="382"/>
      <c r="M1020" s="382"/>
      <c r="N1020" s="382">
        <f t="shared" si="1145"/>
        <v>0</v>
      </c>
      <c r="O1020" s="412" t="e">
        <f t="shared" si="1146"/>
        <v>#DIV/0!</v>
      </c>
      <c r="P1020" s="382">
        <f t="shared" si="1147"/>
        <v>0</v>
      </c>
      <c r="Q1020" s="382">
        <f t="shared" si="1147"/>
        <v>0</v>
      </c>
      <c r="R1020" s="382">
        <f t="shared" si="1147"/>
        <v>0</v>
      </c>
      <c r="S1020" s="382">
        <f t="shared" si="1147"/>
        <v>0</v>
      </c>
      <c r="T1020" s="382">
        <f t="shared" si="1147"/>
        <v>0</v>
      </c>
      <c r="U1020" s="382">
        <f t="shared" si="1148"/>
        <v>0</v>
      </c>
      <c r="V1020" s="413" t="e">
        <f t="shared" si="1140"/>
        <v>#DIV/0!</v>
      </c>
      <c r="W1020" s="387"/>
      <c r="X1020" s="387"/>
    </row>
    <row r="1021" spans="1:24" hidden="1" x14ac:dyDescent="0.25">
      <c r="A1021" s="410" t="s">
        <v>758</v>
      </c>
      <c r="B1021" s="416" t="s">
        <v>759</v>
      </c>
      <c r="C1021" s="382"/>
      <c r="D1021" s="382"/>
      <c r="E1021" s="382"/>
      <c r="F1021" s="382"/>
      <c r="G1021" s="382"/>
      <c r="H1021" s="382">
        <f t="shared" si="1144"/>
        <v>0</v>
      </c>
      <c r="I1021" s="382"/>
      <c r="J1021" s="382"/>
      <c r="K1021" s="382"/>
      <c r="L1021" s="382"/>
      <c r="M1021" s="382"/>
      <c r="N1021" s="382">
        <f t="shared" si="1145"/>
        <v>0</v>
      </c>
      <c r="O1021" s="412" t="e">
        <f t="shared" si="1146"/>
        <v>#DIV/0!</v>
      </c>
      <c r="P1021" s="382">
        <f t="shared" si="1147"/>
        <v>0</v>
      </c>
      <c r="Q1021" s="382">
        <f t="shared" si="1147"/>
        <v>0</v>
      </c>
      <c r="R1021" s="382">
        <f t="shared" si="1147"/>
        <v>0</v>
      </c>
      <c r="S1021" s="382">
        <f t="shared" si="1147"/>
        <v>0</v>
      </c>
      <c r="T1021" s="382">
        <f t="shared" si="1147"/>
        <v>0</v>
      </c>
      <c r="U1021" s="382">
        <f t="shared" si="1148"/>
        <v>0</v>
      </c>
      <c r="V1021" s="413" t="e">
        <f t="shared" si="1140"/>
        <v>#DIV/0!</v>
      </c>
      <c r="W1021" s="387"/>
      <c r="X1021" s="387"/>
    </row>
    <row r="1022" spans="1:24" hidden="1" x14ac:dyDescent="0.25">
      <c r="A1022" s="410" t="s">
        <v>17</v>
      </c>
      <c r="B1022" s="414" t="s">
        <v>106</v>
      </c>
      <c r="C1022" s="382"/>
      <c r="D1022" s="382"/>
      <c r="E1022" s="382"/>
      <c r="F1022" s="382"/>
      <c r="G1022" s="382"/>
      <c r="H1022" s="382">
        <f t="shared" si="1144"/>
        <v>0</v>
      </c>
      <c r="I1022" s="382"/>
      <c r="J1022" s="382"/>
      <c r="K1022" s="382"/>
      <c r="L1022" s="382"/>
      <c r="M1022" s="382"/>
      <c r="N1022" s="382">
        <f t="shared" si="1145"/>
        <v>0</v>
      </c>
      <c r="O1022" s="412" t="e">
        <f t="shared" si="1146"/>
        <v>#DIV/0!</v>
      </c>
      <c r="P1022" s="382">
        <f t="shared" si="1147"/>
        <v>0</v>
      </c>
      <c r="Q1022" s="382">
        <f t="shared" si="1147"/>
        <v>0</v>
      </c>
      <c r="R1022" s="382">
        <f t="shared" si="1147"/>
        <v>0</v>
      </c>
      <c r="S1022" s="382">
        <f t="shared" si="1147"/>
        <v>0</v>
      </c>
      <c r="T1022" s="382">
        <f t="shared" si="1147"/>
        <v>0</v>
      </c>
      <c r="U1022" s="382">
        <f t="shared" si="1148"/>
        <v>0</v>
      </c>
      <c r="V1022" s="413" t="e">
        <f t="shared" si="1140"/>
        <v>#DIV/0!</v>
      </c>
      <c r="W1022" s="387"/>
      <c r="X1022" s="387"/>
    </row>
    <row r="1023" spans="1:24" hidden="1" x14ac:dyDescent="0.25">
      <c r="A1023" s="410"/>
      <c r="B1023" s="414"/>
      <c r="C1023" s="382"/>
      <c r="D1023" s="382"/>
      <c r="E1023" s="382"/>
      <c r="F1023" s="382"/>
      <c r="G1023" s="382"/>
      <c r="H1023" s="382"/>
      <c r="I1023" s="382"/>
      <c r="J1023" s="382"/>
      <c r="K1023" s="382"/>
      <c r="L1023" s="382"/>
      <c r="M1023" s="382"/>
      <c r="N1023" s="382"/>
      <c r="O1023" s="382"/>
      <c r="P1023" s="382"/>
      <c r="Q1023" s="382"/>
      <c r="R1023" s="382"/>
      <c r="S1023" s="382"/>
      <c r="T1023" s="382"/>
      <c r="U1023" s="382"/>
      <c r="V1023" s="383"/>
      <c r="W1023" s="387"/>
      <c r="X1023" s="387"/>
    </row>
    <row r="1024" spans="1:24" hidden="1" x14ac:dyDescent="0.25">
      <c r="A1024" s="396" t="s">
        <v>1006</v>
      </c>
      <c r="B1024" s="397" t="s">
        <v>1007</v>
      </c>
      <c r="C1024" s="398">
        <f>+C1026</f>
        <v>0</v>
      </c>
      <c r="D1024" s="398">
        <f t="shared" ref="D1024:H1024" si="1149">+D1026</f>
        <v>0</v>
      </c>
      <c r="E1024" s="398">
        <f t="shared" si="1149"/>
        <v>0</v>
      </c>
      <c r="F1024" s="398">
        <f t="shared" si="1149"/>
        <v>0</v>
      </c>
      <c r="G1024" s="398">
        <f t="shared" si="1149"/>
        <v>0</v>
      </c>
      <c r="H1024" s="398">
        <f t="shared" si="1149"/>
        <v>0</v>
      </c>
      <c r="I1024" s="398">
        <f>+I1026</f>
        <v>0</v>
      </c>
      <c r="J1024" s="398">
        <f t="shared" ref="J1024:N1024" si="1150">+J1026</f>
        <v>0</v>
      </c>
      <c r="K1024" s="398">
        <f t="shared" si="1150"/>
        <v>0</v>
      </c>
      <c r="L1024" s="398">
        <f t="shared" si="1150"/>
        <v>0</v>
      </c>
      <c r="M1024" s="398">
        <f t="shared" si="1150"/>
        <v>0</v>
      </c>
      <c r="N1024" s="398">
        <f t="shared" si="1150"/>
        <v>0</v>
      </c>
      <c r="O1024" s="429" t="e">
        <f>+N1024/H1024*100</f>
        <v>#DIV/0!</v>
      </c>
      <c r="P1024" s="398">
        <f>+P1026</f>
        <v>0</v>
      </c>
      <c r="Q1024" s="398">
        <f t="shared" ref="Q1024:U1024" si="1151">+Q1026</f>
        <v>0</v>
      </c>
      <c r="R1024" s="398">
        <f t="shared" si="1151"/>
        <v>0</v>
      </c>
      <c r="S1024" s="398">
        <f t="shared" si="1151"/>
        <v>0</v>
      </c>
      <c r="T1024" s="398">
        <f t="shared" si="1151"/>
        <v>0</v>
      </c>
      <c r="U1024" s="398">
        <f t="shared" si="1151"/>
        <v>0</v>
      </c>
      <c r="V1024" s="430" t="e">
        <f>+U1024/H1024*100</f>
        <v>#DIV/0!</v>
      </c>
      <c r="W1024" s="387"/>
      <c r="X1024" s="387"/>
    </row>
    <row r="1025" spans="1:24" hidden="1" x14ac:dyDescent="0.25">
      <c r="A1025" s="401"/>
      <c r="B1025" s="402"/>
      <c r="C1025" s="403"/>
      <c r="D1025" s="403"/>
      <c r="E1025" s="403"/>
      <c r="F1025" s="403"/>
      <c r="G1025" s="403"/>
      <c r="H1025" s="403"/>
      <c r="I1025" s="403"/>
      <c r="J1025" s="403"/>
      <c r="K1025" s="403"/>
      <c r="L1025" s="403"/>
      <c r="M1025" s="403"/>
      <c r="N1025" s="403"/>
      <c r="O1025" s="382"/>
      <c r="P1025" s="403"/>
      <c r="Q1025" s="403"/>
      <c r="R1025" s="403"/>
      <c r="S1025" s="403"/>
      <c r="T1025" s="403"/>
      <c r="U1025" s="403"/>
      <c r="V1025" s="383"/>
      <c r="W1025" s="387"/>
      <c r="X1025" s="387"/>
    </row>
    <row r="1026" spans="1:24" hidden="1" x14ac:dyDescent="0.25">
      <c r="A1026" s="419" t="s">
        <v>1008</v>
      </c>
      <c r="B1026" s="420" t="s">
        <v>1009</v>
      </c>
      <c r="C1026" s="421">
        <f>+C1028</f>
        <v>0</v>
      </c>
      <c r="D1026" s="421">
        <f t="shared" ref="D1026:H1026" si="1152">+D1028</f>
        <v>0</v>
      </c>
      <c r="E1026" s="421">
        <f t="shared" si="1152"/>
        <v>0</v>
      </c>
      <c r="F1026" s="421">
        <f t="shared" si="1152"/>
        <v>0</v>
      </c>
      <c r="G1026" s="421">
        <f t="shared" si="1152"/>
        <v>0</v>
      </c>
      <c r="H1026" s="421">
        <f t="shared" si="1152"/>
        <v>0</v>
      </c>
      <c r="I1026" s="421">
        <f>+I1028</f>
        <v>0</v>
      </c>
      <c r="J1026" s="421">
        <f t="shared" ref="J1026:N1026" si="1153">+J1028</f>
        <v>0</v>
      </c>
      <c r="K1026" s="421">
        <f t="shared" si="1153"/>
        <v>0</v>
      </c>
      <c r="L1026" s="421">
        <f t="shared" si="1153"/>
        <v>0</v>
      </c>
      <c r="M1026" s="421">
        <f t="shared" si="1153"/>
        <v>0</v>
      </c>
      <c r="N1026" s="421">
        <f t="shared" si="1153"/>
        <v>0</v>
      </c>
      <c r="O1026" s="422" t="e">
        <f>+N1026/H1026*100</f>
        <v>#DIV/0!</v>
      </c>
      <c r="P1026" s="421">
        <f>+P1028</f>
        <v>0</v>
      </c>
      <c r="Q1026" s="421">
        <f t="shared" ref="Q1026:U1026" si="1154">+Q1028</f>
        <v>0</v>
      </c>
      <c r="R1026" s="421">
        <f t="shared" si="1154"/>
        <v>0</v>
      </c>
      <c r="S1026" s="421">
        <f t="shared" si="1154"/>
        <v>0</v>
      </c>
      <c r="T1026" s="421">
        <f t="shared" si="1154"/>
        <v>0</v>
      </c>
      <c r="U1026" s="421">
        <f t="shared" si="1154"/>
        <v>0</v>
      </c>
      <c r="V1026" s="423" t="e">
        <f t="shared" ref="V1026" si="1155">+U1026/H1026*100</f>
        <v>#DIV/0!</v>
      </c>
      <c r="W1026" s="387"/>
      <c r="X1026" s="387"/>
    </row>
    <row r="1027" spans="1:24" s="395" customFormat="1" hidden="1" x14ac:dyDescent="0.25">
      <c r="A1027" s="426"/>
      <c r="B1027" s="427"/>
      <c r="C1027" s="393"/>
      <c r="D1027" s="393"/>
      <c r="E1027" s="393"/>
      <c r="F1027" s="393"/>
      <c r="G1027" s="393"/>
      <c r="H1027" s="393"/>
      <c r="I1027" s="393"/>
      <c r="J1027" s="393"/>
      <c r="K1027" s="393"/>
      <c r="L1027" s="393"/>
      <c r="M1027" s="393"/>
      <c r="N1027" s="393"/>
      <c r="O1027" s="393"/>
      <c r="P1027" s="393"/>
      <c r="Q1027" s="393"/>
      <c r="R1027" s="393"/>
      <c r="S1027" s="393"/>
      <c r="T1027" s="393"/>
      <c r="U1027" s="393"/>
      <c r="V1027" s="394"/>
      <c r="W1027" s="387"/>
      <c r="X1027" s="387"/>
    </row>
    <row r="1028" spans="1:24" ht="31.5" hidden="1" x14ac:dyDescent="0.25">
      <c r="A1028" s="401" t="s">
        <v>1010</v>
      </c>
      <c r="B1028" s="402" t="s">
        <v>1011</v>
      </c>
      <c r="C1028" s="403">
        <f>+C1029</f>
        <v>0</v>
      </c>
      <c r="D1028" s="403">
        <f t="shared" ref="D1028:N1029" si="1156">+D1029</f>
        <v>0</v>
      </c>
      <c r="E1028" s="403">
        <f t="shared" si="1156"/>
        <v>0</v>
      </c>
      <c r="F1028" s="403">
        <f t="shared" si="1156"/>
        <v>0</v>
      </c>
      <c r="G1028" s="403">
        <f t="shared" si="1156"/>
        <v>0</v>
      </c>
      <c r="H1028" s="403">
        <f t="shared" si="1156"/>
        <v>0</v>
      </c>
      <c r="I1028" s="403">
        <f>+I1029</f>
        <v>0</v>
      </c>
      <c r="J1028" s="403">
        <f t="shared" si="1156"/>
        <v>0</v>
      </c>
      <c r="K1028" s="403">
        <f t="shared" si="1156"/>
        <v>0</v>
      </c>
      <c r="L1028" s="403">
        <f t="shared" si="1156"/>
        <v>0</v>
      </c>
      <c r="M1028" s="403">
        <f t="shared" si="1156"/>
        <v>0</v>
      </c>
      <c r="N1028" s="403">
        <f t="shared" si="1156"/>
        <v>0</v>
      </c>
      <c r="O1028" s="412" t="e">
        <f>+N1028/H1028*100</f>
        <v>#DIV/0!</v>
      </c>
      <c r="P1028" s="403">
        <f>+P1029</f>
        <v>0</v>
      </c>
      <c r="Q1028" s="403">
        <f t="shared" ref="Q1028:U1029" si="1157">+Q1029</f>
        <v>0</v>
      </c>
      <c r="R1028" s="403">
        <f t="shared" si="1157"/>
        <v>0</v>
      </c>
      <c r="S1028" s="403">
        <f t="shared" si="1157"/>
        <v>0</v>
      </c>
      <c r="T1028" s="403">
        <f t="shared" si="1157"/>
        <v>0</v>
      </c>
      <c r="U1028" s="403">
        <f t="shared" si="1157"/>
        <v>0</v>
      </c>
      <c r="V1028" s="386" t="e">
        <f t="shared" ref="V1028:V1029" si="1158">+U1028/H1028*100</f>
        <v>#DIV/0!</v>
      </c>
      <c r="W1028" s="387"/>
      <c r="X1028" s="387"/>
    </row>
    <row r="1029" spans="1:24" ht="31.5" hidden="1" x14ac:dyDescent="0.25">
      <c r="A1029" s="410" t="s">
        <v>10</v>
      </c>
      <c r="B1029" s="411" t="s">
        <v>11</v>
      </c>
      <c r="C1029" s="382">
        <f>+C1030</f>
        <v>0</v>
      </c>
      <c r="D1029" s="382">
        <f t="shared" si="1156"/>
        <v>0</v>
      </c>
      <c r="E1029" s="382">
        <f t="shared" si="1156"/>
        <v>0</v>
      </c>
      <c r="F1029" s="382">
        <f t="shared" si="1156"/>
        <v>0</v>
      </c>
      <c r="G1029" s="382">
        <f t="shared" si="1156"/>
        <v>0</v>
      </c>
      <c r="H1029" s="382">
        <f t="shared" si="1156"/>
        <v>0</v>
      </c>
      <c r="I1029" s="382">
        <f>+I1030</f>
        <v>0</v>
      </c>
      <c r="J1029" s="382">
        <f t="shared" si="1156"/>
        <v>0</v>
      </c>
      <c r="K1029" s="382">
        <f t="shared" si="1156"/>
        <v>0</v>
      </c>
      <c r="L1029" s="382">
        <f t="shared" si="1156"/>
        <v>0</v>
      </c>
      <c r="M1029" s="382">
        <f t="shared" si="1156"/>
        <v>0</v>
      </c>
      <c r="N1029" s="382">
        <f t="shared" si="1156"/>
        <v>0</v>
      </c>
      <c r="O1029" s="417" t="e">
        <f>+N1029/H1029*100</f>
        <v>#DIV/0!</v>
      </c>
      <c r="P1029" s="382">
        <f>+P1030</f>
        <v>0</v>
      </c>
      <c r="Q1029" s="382">
        <f t="shared" si="1157"/>
        <v>0</v>
      </c>
      <c r="R1029" s="382">
        <f t="shared" si="1157"/>
        <v>0</v>
      </c>
      <c r="S1029" s="382">
        <f t="shared" si="1157"/>
        <v>0</v>
      </c>
      <c r="T1029" s="382">
        <f t="shared" si="1157"/>
        <v>0</v>
      </c>
      <c r="U1029" s="382">
        <f t="shared" si="1157"/>
        <v>0</v>
      </c>
      <c r="V1029" s="413" t="e">
        <f t="shared" si="1158"/>
        <v>#DIV/0!</v>
      </c>
      <c r="W1029" s="387"/>
      <c r="X1029" s="387"/>
    </row>
    <row r="1030" spans="1:24" hidden="1" x14ac:dyDescent="0.25">
      <c r="A1030" s="410" t="s">
        <v>1012</v>
      </c>
      <c r="B1030" s="415" t="s">
        <v>1013</v>
      </c>
      <c r="C1030" s="382"/>
      <c r="D1030" s="382"/>
      <c r="E1030" s="382"/>
      <c r="F1030" s="382"/>
      <c r="G1030" s="382"/>
      <c r="H1030" s="382">
        <f>SUM(C1030:G1030)</f>
        <v>0</v>
      </c>
      <c r="I1030" s="382"/>
      <c r="J1030" s="382"/>
      <c r="K1030" s="382"/>
      <c r="L1030" s="382"/>
      <c r="M1030" s="382"/>
      <c r="N1030" s="382">
        <f>SUM(I1030:M1030)</f>
        <v>0</v>
      </c>
      <c r="O1030" s="412" t="e">
        <f>+N1030/H1030*100</f>
        <v>#DIV/0!</v>
      </c>
      <c r="P1030" s="382">
        <f>+C1030-I1030</f>
        <v>0</v>
      </c>
      <c r="Q1030" s="382">
        <f>+D1030-J1030</f>
        <v>0</v>
      </c>
      <c r="R1030" s="382">
        <f>+E1030-K1030</f>
        <v>0</v>
      </c>
      <c r="S1030" s="382">
        <f t="shared" ref="S1030:T1030" si="1159">+F1030-L1030</f>
        <v>0</v>
      </c>
      <c r="T1030" s="382">
        <f t="shared" si="1159"/>
        <v>0</v>
      </c>
      <c r="U1030" s="382">
        <f t="shared" ref="U1030" si="1160">SUM(P1030:T1030)</f>
        <v>0</v>
      </c>
      <c r="V1030" s="413" t="e">
        <f>+U1030/H1030*100</f>
        <v>#DIV/0!</v>
      </c>
      <c r="W1030" s="387"/>
      <c r="X1030" s="387"/>
    </row>
    <row r="1031" spans="1:24" hidden="1" x14ac:dyDescent="0.25">
      <c r="A1031" s="410"/>
      <c r="B1031" s="415"/>
      <c r="C1031" s="382"/>
      <c r="D1031" s="382"/>
      <c r="E1031" s="382"/>
      <c r="F1031" s="382"/>
      <c r="G1031" s="382"/>
      <c r="H1031" s="382"/>
      <c r="I1031" s="382"/>
      <c r="J1031" s="382"/>
      <c r="K1031" s="382"/>
      <c r="L1031" s="382"/>
      <c r="M1031" s="382"/>
      <c r="N1031" s="382"/>
      <c r="O1031" s="382"/>
      <c r="P1031" s="382"/>
      <c r="Q1031" s="382"/>
      <c r="R1031" s="382"/>
      <c r="S1031" s="382"/>
      <c r="T1031" s="382"/>
      <c r="U1031" s="382"/>
      <c r="V1031" s="383"/>
      <c r="W1031" s="387"/>
      <c r="X1031" s="387"/>
    </row>
    <row r="1032" spans="1:24" hidden="1" x14ac:dyDescent="0.25">
      <c r="A1032" s="396" t="s">
        <v>1014</v>
      </c>
      <c r="B1032" s="397" t="s">
        <v>1015</v>
      </c>
      <c r="C1032" s="398">
        <f>+C1034</f>
        <v>0</v>
      </c>
      <c r="D1032" s="398">
        <f t="shared" ref="D1032:H1032" si="1161">+D1034</f>
        <v>0</v>
      </c>
      <c r="E1032" s="398">
        <f t="shared" si="1161"/>
        <v>0</v>
      </c>
      <c r="F1032" s="398">
        <f t="shared" si="1161"/>
        <v>0</v>
      </c>
      <c r="G1032" s="398">
        <f t="shared" si="1161"/>
        <v>0</v>
      </c>
      <c r="H1032" s="398">
        <f t="shared" si="1161"/>
        <v>0</v>
      </c>
      <c r="I1032" s="398">
        <f>+I1034</f>
        <v>0</v>
      </c>
      <c r="J1032" s="398">
        <f t="shared" ref="J1032:N1032" si="1162">+J1034</f>
        <v>0</v>
      </c>
      <c r="K1032" s="398">
        <f t="shared" si="1162"/>
        <v>0</v>
      </c>
      <c r="L1032" s="398">
        <f t="shared" si="1162"/>
        <v>0</v>
      </c>
      <c r="M1032" s="398">
        <f t="shared" si="1162"/>
        <v>0</v>
      </c>
      <c r="N1032" s="398">
        <f t="shared" si="1162"/>
        <v>0</v>
      </c>
      <c r="O1032" s="429" t="e">
        <f>+N1032/H1032*100</f>
        <v>#DIV/0!</v>
      </c>
      <c r="P1032" s="398">
        <f>+P1034</f>
        <v>0</v>
      </c>
      <c r="Q1032" s="398">
        <f t="shared" ref="Q1032:U1032" si="1163">+Q1034</f>
        <v>0</v>
      </c>
      <c r="R1032" s="398">
        <f t="shared" si="1163"/>
        <v>0</v>
      </c>
      <c r="S1032" s="398">
        <f t="shared" si="1163"/>
        <v>0</v>
      </c>
      <c r="T1032" s="398">
        <f t="shared" si="1163"/>
        <v>0</v>
      </c>
      <c r="U1032" s="398">
        <f t="shared" si="1163"/>
        <v>0</v>
      </c>
      <c r="V1032" s="430" t="e">
        <f>+U1032/H1032*100</f>
        <v>#DIV/0!</v>
      </c>
      <c r="W1032" s="387"/>
      <c r="X1032" s="387"/>
    </row>
    <row r="1033" spans="1:24" s="395" customFormat="1" hidden="1" x14ac:dyDescent="0.25">
      <c r="A1033" s="376"/>
      <c r="B1033" s="384"/>
      <c r="C1033" s="381"/>
      <c r="D1033" s="381"/>
      <c r="E1033" s="381"/>
      <c r="F1033" s="381"/>
      <c r="G1033" s="381"/>
      <c r="H1033" s="381"/>
      <c r="I1033" s="381"/>
      <c r="J1033" s="381"/>
      <c r="K1033" s="381"/>
      <c r="L1033" s="381"/>
      <c r="M1033" s="381"/>
      <c r="N1033" s="381"/>
      <c r="O1033" s="393"/>
      <c r="P1033" s="381"/>
      <c r="Q1033" s="381"/>
      <c r="R1033" s="381"/>
      <c r="S1033" s="381"/>
      <c r="T1033" s="381"/>
      <c r="U1033" s="381"/>
      <c r="V1033" s="394"/>
      <c r="W1033" s="387"/>
      <c r="X1033" s="387"/>
    </row>
    <row r="1034" spans="1:24" hidden="1" x14ac:dyDescent="0.25">
      <c r="A1034" s="419" t="s">
        <v>1016</v>
      </c>
      <c r="B1034" s="420" t="s">
        <v>845</v>
      </c>
      <c r="C1034" s="421">
        <f>+C1036</f>
        <v>0</v>
      </c>
      <c r="D1034" s="421">
        <f t="shared" ref="D1034:H1034" si="1164">+D1036</f>
        <v>0</v>
      </c>
      <c r="E1034" s="421">
        <f t="shared" si="1164"/>
        <v>0</v>
      </c>
      <c r="F1034" s="421">
        <f t="shared" si="1164"/>
        <v>0</v>
      </c>
      <c r="G1034" s="421">
        <f t="shared" si="1164"/>
        <v>0</v>
      </c>
      <c r="H1034" s="421">
        <f t="shared" si="1164"/>
        <v>0</v>
      </c>
      <c r="I1034" s="421">
        <f>+I1036</f>
        <v>0</v>
      </c>
      <c r="J1034" s="421">
        <f t="shared" ref="J1034:N1034" si="1165">+J1036</f>
        <v>0</v>
      </c>
      <c r="K1034" s="421">
        <f t="shared" si="1165"/>
        <v>0</v>
      </c>
      <c r="L1034" s="421">
        <f t="shared" si="1165"/>
        <v>0</v>
      </c>
      <c r="M1034" s="421">
        <f t="shared" si="1165"/>
        <v>0</v>
      </c>
      <c r="N1034" s="421">
        <f t="shared" si="1165"/>
        <v>0</v>
      </c>
      <c r="O1034" s="422" t="e">
        <f>+N1034/H1034*100</f>
        <v>#DIV/0!</v>
      </c>
      <c r="P1034" s="421">
        <f>+P1036</f>
        <v>0</v>
      </c>
      <c r="Q1034" s="421">
        <f t="shared" ref="Q1034:U1034" si="1166">+Q1036</f>
        <v>0</v>
      </c>
      <c r="R1034" s="421">
        <f t="shared" si="1166"/>
        <v>0</v>
      </c>
      <c r="S1034" s="421">
        <f t="shared" si="1166"/>
        <v>0</v>
      </c>
      <c r="T1034" s="421">
        <f t="shared" si="1166"/>
        <v>0</v>
      </c>
      <c r="U1034" s="421">
        <f t="shared" si="1166"/>
        <v>0</v>
      </c>
      <c r="V1034" s="423" t="e">
        <f t="shared" ref="V1034" si="1167">+U1034/H1034*100</f>
        <v>#DIV/0!</v>
      </c>
      <c r="W1034" s="387"/>
      <c r="X1034" s="387"/>
    </row>
    <row r="1035" spans="1:24" s="395" customFormat="1" hidden="1" x14ac:dyDescent="0.25">
      <c r="A1035" s="426"/>
      <c r="B1035" s="427"/>
      <c r="C1035" s="393"/>
      <c r="D1035" s="393"/>
      <c r="E1035" s="393"/>
      <c r="F1035" s="393"/>
      <c r="G1035" s="393"/>
      <c r="H1035" s="393"/>
      <c r="I1035" s="393"/>
      <c r="J1035" s="393"/>
      <c r="K1035" s="393"/>
      <c r="L1035" s="393"/>
      <c r="M1035" s="393"/>
      <c r="N1035" s="393"/>
      <c r="O1035" s="393"/>
      <c r="P1035" s="393"/>
      <c r="Q1035" s="393"/>
      <c r="R1035" s="393"/>
      <c r="S1035" s="393"/>
      <c r="T1035" s="393"/>
      <c r="U1035" s="393"/>
      <c r="V1035" s="394"/>
      <c r="W1035" s="387"/>
      <c r="X1035" s="387"/>
    </row>
    <row r="1036" spans="1:24" hidden="1" x14ac:dyDescent="0.25">
      <c r="A1036" s="401" t="s">
        <v>1017</v>
      </c>
      <c r="B1036" s="402" t="s">
        <v>1018</v>
      </c>
      <c r="C1036" s="403">
        <f>+C1037</f>
        <v>0</v>
      </c>
      <c r="D1036" s="403">
        <f t="shared" ref="D1036:N1036" si="1168">+D1037</f>
        <v>0</v>
      </c>
      <c r="E1036" s="403">
        <f t="shared" si="1168"/>
        <v>0</v>
      </c>
      <c r="F1036" s="403">
        <f t="shared" si="1168"/>
        <v>0</v>
      </c>
      <c r="G1036" s="403">
        <f t="shared" si="1168"/>
        <v>0</v>
      </c>
      <c r="H1036" s="403">
        <f t="shared" si="1168"/>
        <v>0</v>
      </c>
      <c r="I1036" s="403">
        <f>+I1037</f>
        <v>0</v>
      </c>
      <c r="J1036" s="403">
        <f t="shared" si="1168"/>
        <v>0</v>
      </c>
      <c r="K1036" s="403">
        <f t="shared" si="1168"/>
        <v>0</v>
      </c>
      <c r="L1036" s="403">
        <f t="shared" si="1168"/>
        <v>0</v>
      </c>
      <c r="M1036" s="403">
        <f t="shared" si="1168"/>
        <v>0</v>
      </c>
      <c r="N1036" s="403">
        <f t="shared" si="1168"/>
        <v>0</v>
      </c>
      <c r="O1036" s="417" t="e">
        <f>+N1036/H1036*100</f>
        <v>#DIV/0!</v>
      </c>
      <c r="P1036" s="403">
        <f>+P1037</f>
        <v>0</v>
      </c>
      <c r="Q1036" s="403">
        <f t="shared" ref="Q1036:U1036" si="1169">+Q1037</f>
        <v>0</v>
      </c>
      <c r="R1036" s="403">
        <f t="shared" si="1169"/>
        <v>0</v>
      </c>
      <c r="S1036" s="403">
        <f t="shared" si="1169"/>
        <v>0</v>
      </c>
      <c r="T1036" s="403">
        <f t="shared" si="1169"/>
        <v>0</v>
      </c>
      <c r="U1036" s="403">
        <f t="shared" si="1169"/>
        <v>0</v>
      </c>
      <c r="V1036" s="386" t="e">
        <f t="shared" ref="V1036:V1040" si="1170">+U1036/H1036*100</f>
        <v>#DIV/0!</v>
      </c>
      <c r="W1036" s="387"/>
      <c r="X1036" s="387"/>
    </row>
    <row r="1037" spans="1:24" ht="31.5" hidden="1" x14ac:dyDescent="0.25">
      <c r="A1037" s="410" t="s">
        <v>10</v>
      </c>
      <c r="B1037" s="411" t="s">
        <v>11</v>
      </c>
      <c r="C1037" s="382">
        <f>SUM(C1038:C1040)</f>
        <v>0</v>
      </c>
      <c r="D1037" s="382">
        <f t="shared" ref="D1037:H1037" si="1171">SUM(D1038:D1040)</f>
        <v>0</v>
      </c>
      <c r="E1037" s="382">
        <f t="shared" si="1171"/>
        <v>0</v>
      </c>
      <c r="F1037" s="382">
        <f t="shared" si="1171"/>
        <v>0</v>
      </c>
      <c r="G1037" s="382">
        <f t="shared" si="1171"/>
        <v>0</v>
      </c>
      <c r="H1037" s="382">
        <f t="shared" si="1171"/>
        <v>0</v>
      </c>
      <c r="I1037" s="382">
        <f>SUM(I1038:I1040)</f>
        <v>0</v>
      </c>
      <c r="J1037" s="382">
        <f t="shared" ref="J1037:N1037" si="1172">SUM(J1038:J1040)</f>
        <v>0</v>
      </c>
      <c r="K1037" s="382">
        <f t="shared" si="1172"/>
        <v>0</v>
      </c>
      <c r="L1037" s="382">
        <f t="shared" si="1172"/>
        <v>0</v>
      </c>
      <c r="M1037" s="382">
        <f t="shared" si="1172"/>
        <v>0</v>
      </c>
      <c r="N1037" s="382">
        <f t="shared" si="1172"/>
        <v>0</v>
      </c>
      <c r="O1037" s="417" t="e">
        <f>+N1037/H1037*100</f>
        <v>#DIV/0!</v>
      </c>
      <c r="P1037" s="382">
        <f>SUM(P1038:P1040)</f>
        <v>0</v>
      </c>
      <c r="Q1037" s="382">
        <f t="shared" ref="Q1037:U1037" si="1173">SUM(Q1038:Q1040)</f>
        <v>0</v>
      </c>
      <c r="R1037" s="382">
        <f t="shared" si="1173"/>
        <v>0</v>
      </c>
      <c r="S1037" s="382">
        <f t="shared" si="1173"/>
        <v>0</v>
      </c>
      <c r="T1037" s="382">
        <f t="shared" si="1173"/>
        <v>0</v>
      </c>
      <c r="U1037" s="382">
        <f t="shared" si="1173"/>
        <v>0</v>
      </c>
      <c r="V1037" s="413" t="e">
        <f t="shared" si="1170"/>
        <v>#DIV/0!</v>
      </c>
      <c r="W1037" s="387"/>
      <c r="X1037" s="387"/>
    </row>
    <row r="1038" spans="1:24" hidden="1" x14ac:dyDescent="0.25">
      <c r="A1038" s="410" t="s">
        <v>324</v>
      </c>
      <c r="B1038" s="415" t="s">
        <v>325</v>
      </c>
      <c r="C1038" s="382"/>
      <c r="D1038" s="382"/>
      <c r="E1038" s="382"/>
      <c r="F1038" s="382"/>
      <c r="G1038" s="382"/>
      <c r="H1038" s="382">
        <f>SUM(C1038:G1038)</f>
        <v>0</v>
      </c>
      <c r="I1038" s="382"/>
      <c r="J1038" s="382"/>
      <c r="K1038" s="382"/>
      <c r="L1038" s="382"/>
      <c r="M1038" s="382"/>
      <c r="N1038" s="382">
        <f t="shared" ref="N1038:N1040" si="1174">SUM(I1038:M1038)</f>
        <v>0</v>
      </c>
      <c r="O1038" s="412" t="e">
        <f t="shared" ref="O1038:O1040" si="1175">+N1038/H1038*100</f>
        <v>#DIV/0!</v>
      </c>
      <c r="P1038" s="382">
        <f t="shared" ref="P1038:T1040" si="1176">+C1038-I1038</f>
        <v>0</v>
      </c>
      <c r="Q1038" s="382">
        <f t="shared" si="1176"/>
        <v>0</v>
      </c>
      <c r="R1038" s="382">
        <f t="shared" si="1176"/>
        <v>0</v>
      </c>
      <c r="S1038" s="382">
        <f t="shared" si="1176"/>
        <v>0</v>
      </c>
      <c r="T1038" s="382">
        <f t="shared" si="1176"/>
        <v>0</v>
      </c>
      <c r="U1038" s="382">
        <f t="shared" ref="U1038:U1040" si="1177">SUM(P1038:T1038)</f>
        <v>0</v>
      </c>
      <c r="V1038" s="413" t="e">
        <f t="shared" si="1170"/>
        <v>#DIV/0!</v>
      </c>
      <c r="W1038" s="387"/>
      <c r="X1038" s="387"/>
    </row>
    <row r="1039" spans="1:24" ht="31.5" hidden="1" x14ac:dyDescent="0.25">
      <c r="A1039" s="410" t="s">
        <v>43</v>
      </c>
      <c r="B1039" s="414" t="s">
        <v>334</v>
      </c>
      <c r="C1039" s="382"/>
      <c r="D1039" s="382"/>
      <c r="E1039" s="382"/>
      <c r="F1039" s="382"/>
      <c r="G1039" s="382"/>
      <c r="H1039" s="382">
        <f>SUM(C1039:G1039)</f>
        <v>0</v>
      </c>
      <c r="I1039" s="382"/>
      <c r="J1039" s="382"/>
      <c r="K1039" s="382"/>
      <c r="L1039" s="382"/>
      <c r="M1039" s="382"/>
      <c r="N1039" s="382">
        <f t="shared" si="1174"/>
        <v>0</v>
      </c>
      <c r="O1039" s="412" t="e">
        <f t="shared" si="1175"/>
        <v>#DIV/0!</v>
      </c>
      <c r="P1039" s="382">
        <f t="shared" si="1176"/>
        <v>0</v>
      </c>
      <c r="Q1039" s="382">
        <f t="shared" si="1176"/>
        <v>0</v>
      </c>
      <c r="R1039" s="382">
        <f t="shared" si="1176"/>
        <v>0</v>
      </c>
      <c r="S1039" s="382">
        <f t="shared" si="1176"/>
        <v>0</v>
      </c>
      <c r="T1039" s="382">
        <f t="shared" si="1176"/>
        <v>0</v>
      </c>
      <c r="U1039" s="382">
        <f t="shared" si="1177"/>
        <v>0</v>
      </c>
      <c r="V1039" s="413" t="e">
        <f t="shared" si="1170"/>
        <v>#DIV/0!</v>
      </c>
      <c r="W1039" s="387"/>
      <c r="X1039" s="387"/>
    </row>
    <row r="1040" spans="1:24" hidden="1" x14ac:dyDescent="0.25">
      <c r="A1040" s="410" t="s">
        <v>15</v>
      </c>
      <c r="B1040" s="415" t="s">
        <v>105</v>
      </c>
      <c r="C1040" s="382"/>
      <c r="D1040" s="382"/>
      <c r="E1040" s="382"/>
      <c r="F1040" s="382"/>
      <c r="G1040" s="382"/>
      <c r="H1040" s="382">
        <f>SUM(C1040:G1040)</f>
        <v>0</v>
      </c>
      <c r="I1040" s="382"/>
      <c r="J1040" s="382"/>
      <c r="K1040" s="382"/>
      <c r="L1040" s="382"/>
      <c r="M1040" s="382"/>
      <c r="N1040" s="382">
        <f t="shared" si="1174"/>
        <v>0</v>
      </c>
      <c r="O1040" s="412" t="e">
        <f t="shared" si="1175"/>
        <v>#DIV/0!</v>
      </c>
      <c r="P1040" s="382">
        <f t="shared" si="1176"/>
        <v>0</v>
      </c>
      <c r="Q1040" s="382">
        <f t="shared" si="1176"/>
        <v>0</v>
      </c>
      <c r="R1040" s="382">
        <f t="shared" si="1176"/>
        <v>0</v>
      </c>
      <c r="S1040" s="382">
        <f t="shared" si="1176"/>
        <v>0</v>
      </c>
      <c r="T1040" s="382">
        <f t="shared" si="1176"/>
        <v>0</v>
      </c>
      <c r="U1040" s="382">
        <f t="shared" si="1177"/>
        <v>0</v>
      </c>
      <c r="V1040" s="413" t="e">
        <f t="shared" si="1170"/>
        <v>#DIV/0!</v>
      </c>
      <c r="W1040" s="387"/>
      <c r="X1040" s="387"/>
    </row>
    <row r="1041" spans="1:24" hidden="1" x14ac:dyDescent="0.25">
      <c r="A1041" s="410"/>
      <c r="B1041" s="415"/>
      <c r="C1041" s="382"/>
      <c r="D1041" s="382"/>
      <c r="E1041" s="382"/>
      <c r="F1041" s="382"/>
      <c r="G1041" s="382"/>
      <c r="H1041" s="382"/>
      <c r="I1041" s="382"/>
      <c r="J1041" s="382"/>
      <c r="K1041" s="382"/>
      <c r="L1041" s="382"/>
      <c r="M1041" s="382"/>
      <c r="N1041" s="382"/>
      <c r="O1041" s="382"/>
      <c r="P1041" s="382"/>
      <c r="Q1041" s="382"/>
      <c r="R1041" s="382"/>
      <c r="S1041" s="382"/>
      <c r="T1041" s="382"/>
      <c r="U1041" s="382"/>
      <c r="V1041" s="383"/>
      <c r="W1041" s="387"/>
      <c r="X1041" s="387"/>
    </row>
    <row r="1042" spans="1:24" hidden="1" x14ac:dyDescent="0.25">
      <c r="A1042" s="396" t="s">
        <v>1019</v>
      </c>
      <c r="B1042" s="397" t="s">
        <v>1020</v>
      </c>
      <c r="C1042" s="398">
        <f>+C1044</f>
        <v>0</v>
      </c>
      <c r="D1042" s="398">
        <f t="shared" ref="D1042:H1042" si="1178">+D1044</f>
        <v>0</v>
      </c>
      <c r="E1042" s="398">
        <f t="shared" si="1178"/>
        <v>0</v>
      </c>
      <c r="F1042" s="398">
        <f t="shared" si="1178"/>
        <v>0</v>
      </c>
      <c r="G1042" s="398">
        <f t="shared" si="1178"/>
        <v>0</v>
      </c>
      <c r="H1042" s="398">
        <f t="shared" si="1178"/>
        <v>0</v>
      </c>
      <c r="I1042" s="398">
        <f>+I1044</f>
        <v>0</v>
      </c>
      <c r="J1042" s="398">
        <f t="shared" ref="J1042:N1042" si="1179">+J1044</f>
        <v>0</v>
      </c>
      <c r="K1042" s="398">
        <f t="shared" si="1179"/>
        <v>0</v>
      </c>
      <c r="L1042" s="398">
        <f t="shared" si="1179"/>
        <v>0</v>
      </c>
      <c r="M1042" s="398">
        <f t="shared" si="1179"/>
        <v>0</v>
      </c>
      <c r="N1042" s="398">
        <f t="shared" si="1179"/>
        <v>0</v>
      </c>
      <c r="O1042" s="429" t="e">
        <f>+N1042/H1042*100</f>
        <v>#DIV/0!</v>
      </c>
      <c r="P1042" s="398">
        <f>+P1044</f>
        <v>0</v>
      </c>
      <c r="Q1042" s="398">
        <f t="shared" ref="Q1042:U1042" si="1180">+Q1044</f>
        <v>0</v>
      </c>
      <c r="R1042" s="398">
        <f t="shared" si="1180"/>
        <v>0</v>
      </c>
      <c r="S1042" s="398">
        <f t="shared" si="1180"/>
        <v>0</v>
      </c>
      <c r="T1042" s="398">
        <f t="shared" si="1180"/>
        <v>0</v>
      </c>
      <c r="U1042" s="398">
        <f t="shared" si="1180"/>
        <v>0</v>
      </c>
      <c r="V1042" s="430" t="e">
        <f>+U1042/H1042*100</f>
        <v>#DIV/0!</v>
      </c>
      <c r="W1042" s="387"/>
      <c r="X1042" s="387"/>
    </row>
    <row r="1043" spans="1:24" s="395" customFormat="1" hidden="1" x14ac:dyDescent="0.25">
      <c r="A1043" s="376"/>
      <c r="B1043" s="384"/>
      <c r="C1043" s="381"/>
      <c r="D1043" s="381"/>
      <c r="E1043" s="381"/>
      <c r="F1043" s="381"/>
      <c r="G1043" s="381"/>
      <c r="H1043" s="381"/>
      <c r="I1043" s="381"/>
      <c r="J1043" s="381"/>
      <c r="K1043" s="381"/>
      <c r="L1043" s="381"/>
      <c r="M1043" s="381"/>
      <c r="N1043" s="381"/>
      <c r="O1043" s="393"/>
      <c r="P1043" s="381"/>
      <c r="Q1043" s="381"/>
      <c r="R1043" s="381"/>
      <c r="S1043" s="381"/>
      <c r="T1043" s="381"/>
      <c r="U1043" s="381"/>
      <c r="V1043" s="394"/>
      <c r="W1043" s="387"/>
      <c r="X1043" s="387"/>
    </row>
    <row r="1044" spans="1:24" hidden="1" x14ac:dyDescent="0.25">
      <c r="A1044" s="419" t="s">
        <v>1021</v>
      </c>
      <c r="B1044" s="420" t="s">
        <v>528</v>
      </c>
      <c r="C1044" s="421">
        <f>+C1046</f>
        <v>0</v>
      </c>
      <c r="D1044" s="421">
        <f t="shared" ref="D1044:H1044" si="1181">+D1046</f>
        <v>0</v>
      </c>
      <c r="E1044" s="421">
        <f t="shared" si="1181"/>
        <v>0</v>
      </c>
      <c r="F1044" s="421">
        <f t="shared" si="1181"/>
        <v>0</v>
      </c>
      <c r="G1044" s="421">
        <f t="shared" si="1181"/>
        <v>0</v>
      </c>
      <c r="H1044" s="421">
        <f t="shared" si="1181"/>
        <v>0</v>
      </c>
      <c r="I1044" s="421">
        <f>+I1046</f>
        <v>0</v>
      </c>
      <c r="J1044" s="421">
        <f t="shared" ref="J1044:N1044" si="1182">+J1046</f>
        <v>0</v>
      </c>
      <c r="K1044" s="421">
        <f t="shared" si="1182"/>
        <v>0</v>
      </c>
      <c r="L1044" s="421">
        <f t="shared" si="1182"/>
        <v>0</v>
      </c>
      <c r="M1044" s="421">
        <f t="shared" si="1182"/>
        <v>0</v>
      </c>
      <c r="N1044" s="421">
        <f t="shared" si="1182"/>
        <v>0</v>
      </c>
      <c r="O1044" s="422" t="e">
        <f>+N1044/H1044*100</f>
        <v>#DIV/0!</v>
      </c>
      <c r="P1044" s="421">
        <f>+P1046</f>
        <v>0</v>
      </c>
      <c r="Q1044" s="421">
        <f t="shared" ref="Q1044:U1044" si="1183">+Q1046</f>
        <v>0</v>
      </c>
      <c r="R1044" s="421">
        <f t="shared" si="1183"/>
        <v>0</v>
      </c>
      <c r="S1044" s="421">
        <f t="shared" si="1183"/>
        <v>0</v>
      </c>
      <c r="T1044" s="421">
        <f t="shared" si="1183"/>
        <v>0</v>
      </c>
      <c r="U1044" s="421">
        <f t="shared" si="1183"/>
        <v>0</v>
      </c>
      <c r="V1044" s="423" t="e">
        <f t="shared" ref="V1044" si="1184">+U1044/H1044*100</f>
        <v>#DIV/0!</v>
      </c>
      <c r="W1044" s="387"/>
      <c r="X1044" s="387"/>
    </row>
    <row r="1045" spans="1:24" s="395" customFormat="1" hidden="1" x14ac:dyDescent="0.25">
      <c r="A1045" s="426"/>
      <c r="B1045" s="427"/>
      <c r="C1045" s="393"/>
      <c r="D1045" s="393"/>
      <c r="E1045" s="393"/>
      <c r="F1045" s="393"/>
      <c r="G1045" s="393"/>
      <c r="H1045" s="393"/>
      <c r="I1045" s="393"/>
      <c r="J1045" s="393"/>
      <c r="K1045" s="393"/>
      <c r="L1045" s="393"/>
      <c r="M1045" s="393"/>
      <c r="N1045" s="393"/>
      <c r="O1045" s="393"/>
      <c r="P1045" s="393"/>
      <c r="Q1045" s="393"/>
      <c r="R1045" s="393"/>
      <c r="S1045" s="393"/>
      <c r="T1045" s="393"/>
      <c r="U1045" s="393"/>
      <c r="V1045" s="394"/>
      <c r="W1045" s="387"/>
      <c r="X1045" s="387"/>
    </row>
    <row r="1046" spans="1:24" hidden="1" x14ac:dyDescent="0.25">
      <c r="A1046" s="401" t="s">
        <v>1022</v>
      </c>
      <c r="B1046" s="402" t="s">
        <v>1023</v>
      </c>
      <c r="C1046" s="403">
        <f>+C1047</f>
        <v>0</v>
      </c>
      <c r="D1046" s="403">
        <f t="shared" ref="D1046:N1046" si="1185">+D1047</f>
        <v>0</v>
      </c>
      <c r="E1046" s="403">
        <f t="shared" si="1185"/>
        <v>0</v>
      </c>
      <c r="F1046" s="403">
        <f t="shared" si="1185"/>
        <v>0</v>
      </c>
      <c r="G1046" s="403">
        <f t="shared" si="1185"/>
        <v>0</v>
      </c>
      <c r="H1046" s="403">
        <f t="shared" si="1185"/>
        <v>0</v>
      </c>
      <c r="I1046" s="403">
        <f>+I1047</f>
        <v>0</v>
      </c>
      <c r="J1046" s="403">
        <f t="shared" si="1185"/>
        <v>0</v>
      </c>
      <c r="K1046" s="403">
        <f t="shared" si="1185"/>
        <v>0</v>
      </c>
      <c r="L1046" s="403">
        <f t="shared" si="1185"/>
        <v>0</v>
      </c>
      <c r="M1046" s="403">
        <f t="shared" si="1185"/>
        <v>0</v>
      </c>
      <c r="N1046" s="403">
        <f t="shared" si="1185"/>
        <v>0</v>
      </c>
      <c r="O1046" s="417" t="e">
        <f>+N1046/H1046*100</f>
        <v>#DIV/0!</v>
      </c>
      <c r="P1046" s="403">
        <f>+P1047</f>
        <v>0</v>
      </c>
      <c r="Q1046" s="403">
        <f t="shared" ref="Q1046:U1046" si="1186">+Q1047</f>
        <v>0</v>
      </c>
      <c r="R1046" s="403">
        <f t="shared" si="1186"/>
        <v>0</v>
      </c>
      <c r="S1046" s="403">
        <f t="shared" si="1186"/>
        <v>0</v>
      </c>
      <c r="T1046" s="403">
        <f t="shared" si="1186"/>
        <v>0</v>
      </c>
      <c r="U1046" s="403">
        <f t="shared" si="1186"/>
        <v>0</v>
      </c>
      <c r="V1046" s="386" t="e">
        <f t="shared" ref="V1046:V1049" si="1187">+U1046/H1046*100</f>
        <v>#DIV/0!</v>
      </c>
      <c r="W1046" s="387"/>
      <c r="X1046" s="387"/>
    </row>
    <row r="1047" spans="1:24" ht="31.5" hidden="1" x14ac:dyDescent="0.25">
      <c r="A1047" s="410" t="s">
        <v>10</v>
      </c>
      <c r="B1047" s="411" t="s">
        <v>11</v>
      </c>
      <c r="C1047" s="382">
        <f>SUM(C1048:C1049)</f>
        <v>0</v>
      </c>
      <c r="D1047" s="382">
        <f t="shared" ref="D1047:H1047" si="1188">SUM(D1048:D1049)</f>
        <v>0</v>
      </c>
      <c r="E1047" s="382">
        <f t="shared" si="1188"/>
        <v>0</v>
      </c>
      <c r="F1047" s="382">
        <f t="shared" si="1188"/>
        <v>0</v>
      </c>
      <c r="G1047" s="382">
        <f t="shared" si="1188"/>
        <v>0</v>
      </c>
      <c r="H1047" s="382">
        <f t="shared" si="1188"/>
        <v>0</v>
      </c>
      <c r="I1047" s="382">
        <f>SUM(I1048:I1049)</f>
        <v>0</v>
      </c>
      <c r="J1047" s="382">
        <f t="shared" ref="J1047:N1047" si="1189">SUM(J1048:J1049)</f>
        <v>0</v>
      </c>
      <c r="K1047" s="382">
        <f t="shared" si="1189"/>
        <v>0</v>
      </c>
      <c r="L1047" s="382">
        <f t="shared" si="1189"/>
        <v>0</v>
      </c>
      <c r="M1047" s="382">
        <f t="shared" si="1189"/>
        <v>0</v>
      </c>
      <c r="N1047" s="382">
        <f t="shared" si="1189"/>
        <v>0</v>
      </c>
      <c r="O1047" s="417" t="e">
        <f>+N1047/H1047*100</f>
        <v>#DIV/0!</v>
      </c>
      <c r="P1047" s="382">
        <f>SUM(P1048:P1049)</f>
        <v>0</v>
      </c>
      <c r="Q1047" s="382">
        <f t="shared" ref="Q1047:U1047" si="1190">SUM(Q1048:Q1049)</f>
        <v>0</v>
      </c>
      <c r="R1047" s="382">
        <f t="shared" si="1190"/>
        <v>0</v>
      </c>
      <c r="S1047" s="382">
        <f t="shared" si="1190"/>
        <v>0</v>
      </c>
      <c r="T1047" s="382">
        <f t="shared" si="1190"/>
        <v>0</v>
      </c>
      <c r="U1047" s="382">
        <f t="shared" si="1190"/>
        <v>0</v>
      </c>
      <c r="V1047" s="413" t="e">
        <f t="shared" si="1187"/>
        <v>#DIV/0!</v>
      </c>
      <c r="W1047" s="387"/>
      <c r="X1047" s="387"/>
    </row>
    <row r="1048" spans="1:24" ht="31.5" hidden="1" x14ac:dyDescent="0.25">
      <c r="A1048" s="410" t="s">
        <v>1024</v>
      </c>
      <c r="B1048" s="415" t="s">
        <v>1025</v>
      </c>
      <c r="C1048" s="382"/>
      <c r="D1048" s="382"/>
      <c r="E1048" s="382"/>
      <c r="F1048" s="382"/>
      <c r="G1048" s="382"/>
      <c r="H1048" s="382">
        <f>SUM(C1048:G1048)</f>
        <v>0</v>
      </c>
      <c r="I1048" s="382"/>
      <c r="J1048" s="382"/>
      <c r="K1048" s="382"/>
      <c r="L1048" s="382"/>
      <c r="M1048" s="382"/>
      <c r="N1048" s="382">
        <f t="shared" ref="N1048:N1049" si="1191">SUM(I1048:M1048)</f>
        <v>0</v>
      </c>
      <c r="O1048" s="412" t="e">
        <f t="shared" ref="O1048:O1049" si="1192">+N1048/H1048*100</f>
        <v>#DIV/0!</v>
      </c>
      <c r="P1048" s="382">
        <f t="shared" ref="P1048:T1049" si="1193">+C1048-I1048</f>
        <v>0</v>
      </c>
      <c r="Q1048" s="382">
        <f t="shared" si="1193"/>
        <v>0</v>
      </c>
      <c r="R1048" s="382">
        <f t="shared" si="1193"/>
        <v>0</v>
      </c>
      <c r="S1048" s="382">
        <f t="shared" si="1193"/>
        <v>0</v>
      </c>
      <c r="T1048" s="382">
        <f t="shared" si="1193"/>
        <v>0</v>
      </c>
      <c r="U1048" s="382">
        <f t="shared" ref="U1048:U1049" si="1194">SUM(P1048:T1048)</f>
        <v>0</v>
      </c>
      <c r="V1048" s="413" t="e">
        <f t="shared" si="1187"/>
        <v>#DIV/0!</v>
      </c>
      <c r="W1048" s="387"/>
      <c r="X1048" s="387"/>
    </row>
    <row r="1049" spans="1:24" hidden="1" x14ac:dyDescent="0.25">
      <c r="A1049" s="410" t="s">
        <v>716</v>
      </c>
      <c r="B1049" s="415" t="s">
        <v>717</v>
      </c>
      <c r="C1049" s="382"/>
      <c r="D1049" s="382"/>
      <c r="E1049" s="382"/>
      <c r="F1049" s="382"/>
      <c r="G1049" s="382"/>
      <c r="H1049" s="382">
        <f>SUM(C1049:G1049)</f>
        <v>0</v>
      </c>
      <c r="I1049" s="382"/>
      <c r="J1049" s="382"/>
      <c r="K1049" s="382"/>
      <c r="L1049" s="382"/>
      <c r="M1049" s="382"/>
      <c r="N1049" s="382">
        <f t="shared" si="1191"/>
        <v>0</v>
      </c>
      <c r="O1049" s="412" t="e">
        <f t="shared" si="1192"/>
        <v>#DIV/0!</v>
      </c>
      <c r="P1049" s="382">
        <f t="shared" si="1193"/>
        <v>0</v>
      </c>
      <c r="Q1049" s="382">
        <f t="shared" si="1193"/>
        <v>0</v>
      </c>
      <c r="R1049" s="382">
        <f t="shared" si="1193"/>
        <v>0</v>
      </c>
      <c r="S1049" s="382">
        <f t="shared" si="1193"/>
        <v>0</v>
      </c>
      <c r="T1049" s="382">
        <f t="shared" si="1193"/>
        <v>0</v>
      </c>
      <c r="U1049" s="382">
        <f t="shared" si="1194"/>
        <v>0</v>
      </c>
      <c r="V1049" s="413" t="e">
        <f t="shared" si="1187"/>
        <v>#DIV/0!</v>
      </c>
      <c r="W1049" s="387"/>
      <c r="X1049" s="387"/>
    </row>
    <row r="1050" spans="1:24" hidden="1" x14ac:dyDescent="0.25">
      <c r="A1050" s="410"/>
      <c r="B1050" s="415"/>
      <c r="C1050" s="382"/>
      <c r="D1050" s="382"/>
      <c r="E1050" s="382"/>
      <c r="F1050" s="382"/>
      <c r="G1050" s="382"/>
      <c r="H1050" s="382"/>
      <c r="I1050" s="382"/>
      <c r="J1050" s="382"/>
      <c r="K1050" s="382"/>
      <c r="L1050" s="382"/>
      <c r="M1050" s="382"/>
      <c r="N1050" s="382"/>
      <c r="O1050" s="382"/>
      <c r="P1050" s="382"/>
      <c r="Q1050" s="382"/>
      <c r="R1050" s="382"/>
      <c r="S1050" s="382"/>
      <c r="T1050" s="382"/>
      <c r="U1050" s="382"/>
      <c r="V1050" s="383"/>
      <c r="W1050" s="387"/>
      <c r="X1050" s="387"/>
    </row>
    <row r="1051" spans="1:24" hidden="1" x14ac:dyDescent="0.25">
      <c r="A1051" s="396" t="s">
        <v>1026</v>
      </c>
      <c r="B1051" s="397" t="s">
        <v>1027</v>
      </c>
      <c r="C1051" s="398">
        <f>+C1053+C1059</f>
        <v>0</v>
      </c>
      <c r="D1051" s="398">
        <f t="shared" ref="D1051:H1051" si="1195">+D1053+D1059</f>
        <v>0</v>
      </c>
      <c r="E1051" s="398">
        <f t="shared" si="1195"/>
        <v>0</v>
      </c>
      <c r="F1051" s="398">
        <f t="shared" si="1195"/>
        <v>0</v>
      </c>
      <c r="G1051" s="398">
        <f t="shared" si="1195"/>
        <v>0</v>
      </c>
      <c r="H1051" s="398">
        <f t="shared" si="1195"/>
        <v>0</v>
      </c>
      <c r="I1051" s="398">
        <f>+I1053+I1059</f>
        <v>0</v>
      </c>
      <c r="J1051" s="398">
        <f t="shared" ref="J1051:N1051" si="1196">+J1053+J1059</f>
        <v>0</v>
      </c>
      <c r="K1051" s="398">
        <f t="shared" si="1196"/>
        <v>0</v>
      </c>
      <c r="L1051" s="398">
        <f t="shared" si="1196"/>
        <v>0</v>
      </c>
      <c r="M1051" s="398">
        <f t="shared" si="1196"/>
        <v>0</v>
      </c>
      <c r="N1051" s="398">
        <f t="shared" si="1196"/>
        <v>0</v>
      </c>
      <c r="O1051" s="429" t="e">
        <f>+N1051/H1051*100</f>
        <v>#DIV/0!</v>
      </c>
      <c r="P1051" s="398">
        <f>+P1053+P1059</f>
        <v>0</v>
      </c>
      <c r="Q1051" s="398">
        <f t="shared" ref="Q1051:U1051" si="1197">+Q1053+Q1059</f>
        <v>0</v>
      </c>
      <c r="R1051" s="398">
        <f t="shared" si="1197"/>
        <v>0</v>
      </c>
      <c r="S1051" s="398">
        <f t="shared" si="1197"/>
        <v>0</v>
      </c>
      <c r="T1051" s="398">
        <f t="shared" si="1197"/>
        <v>0</v>
      </c>
      <c r="U1051" s="398">
        <f t="shared" si="1197"/>
        <v>0</v>
      </c>
      <c r="V1051" s="430" t="e">
        <f>+U1051/H1051*100</f>
        <v>#DIV/0!</v>
      </c>
      <c r="W1051" s="387"/>
      <c r="X1051" s="387"/>
    </row>
    <row r="1052" spans="1:24" s="395" customFormat="1" hidden="1" x14ac:dyDescent="0.25">
      <c r="A1052" s="376"/>
      <c r="B1052" s="384"/>
      <c r="C1052" s="381"/>
      <c r="D1052" s="381"/>
      <c r="E1052" s="381"/>
      <c r="F1052" s="381"/>
      <c r="G1052" s="381"/>
      <c r="H1052" s="381"/>
      <c r="I1052" s="381"/>
      <c r="J1052" s="381"/>
      <c r="K1052" s="381"/>
      <c r="L1052" s="381"/>
      <c r="M1052" s="381"/>
      <c r="N1052" s="381"/>
      <c r="O1052" s="393"/>
      <c r="P1052" s="381"/>
      <c r="Q1052" s="381"/>
      <c r="R1052" s="381"/>
      <c r="S1052" s="381"/>
      <c r="T1052" s="381"/>
      <c r="U1052" s="381"/>
      <c r="V1052" s="394"/>
      <c r="W1052" s="387"/>
      <c r="X1052" s="387"/>
    </row>
    <row r="1053" spans="1:24" hidden="1" x14ac:dyDescent="0.25">
      <c r="A1053" s="419" t="s">
        <v>1028</v>
      </c>
      <c r="B1053" s="420" t="s">
        <v>304</v>
      </c>
      <c r="C1053" s="421">
        <f t="shared" ref="C1053" si="1198">+C1055</f>
        <v>0</v>
      </c>
      <c r="D1053" s="421">
        <f>+D1055</f>
        <v>0</v>
      </c>
      <c r="E1053" s="421">
        <f t="shared" ref="E1053:I1053" si="1199">+E1055</f>
        <v>0</v>
      </c>
      <c r="F1053" s="421">
        <f t="shared" si="1199"/>
        <v>0</v>
      </c>
      <c r="G1053" s="421">
        <f t="shared" si="1199"/>
        <v>0</v>
      </c>
      <c r="H1053" s="421">
        <f t="shared" si="1199"/>
        <v>0</v>
      </c>
      <c r="I1053" s="421">
        <f t="shared" si="1199"/>
        <v>0</v>
      </c>
      <c r="J1053" s="421">
        <f>+J1055</f>
        <v>0</v>
      </c>
      <c r="K1053" s="421">
        <f t="shared" ref="K1053:N1053" si="1200">+K1055</f>
        <v>0</v>
      </c>
      <c r="L1053" s="421">
        <f t="shared" si="1200"/>
        <v>0</v>
      </c>
      <c r="M1053" s="421">
        <f t="shared" si="1200"/>
        <v>0</v>
      </c>
      <c r="N1053" s="421">
        <f t="shared" si="1200"/>
        <v>0</v>
      </c>
      <c r="O1053" s="422" t="e">
        <f>+N1053/H1053*100</f>
        <v>#DIV/0!</v>
      </c>
      <c r="P1053" s="421">
        <f t="shared" ref="P1053" si="1201">+P1055</f>
        <v>0</v>
      </c>
      <c r="Q1053" s="421">
        <f>+Q1055</f>
        <v>0</v>
      </c>
      <c r="R1053" s="421">
        <f t="shared" ref="R1053:U1053" si="1202">+R1055</f>
        <v>0</v>
      </c>
      <c r="S1053" s="421">
        <f t="shared" si="1202"/>
        <v>0</v>
      </c>
      <c r="T1053" s="421">
        <f t="shared" si="1202"/>
        <v>0</v>
      </c>
      <c r="U1053" s="421">
        <f t="shared" si="1202"/>
        <v>0</v>
      </c>
      <c r="V1053" s="423" t="e">
        <f t="shared" ref="V1053" si="1203">+U1053/H1053*100</f>
        <v>#DIV/0!</v>
      </c>
      <c r="W1053" s="387"/>
      <c r="X1053" s="387"/>
    </row>
    <row r="1054" spans="1:24" s="395" customFormat="1" hidden="1" x14ac:dyDescent="0.25">
      <c r="A1054" s="426"/>
      <c r="B1054" s="427"/>
      <c r="C1054" s="393"/>
      <c r="D1054" s="393"/>
      <c r="E1054" s="393"/>
      <c r="F1054" s="393"/>
      <c r="G1054" s="393"/>
      <c r="H1054" s="393"/>
      <c r="I1054" s="393"/>
      <c r="J1054" s="393"/>
      <c r="K1054" s="393"/>
      <c r="L1054" s="393"/>
      <c r="M1054" s="393"/>
      <c r="N1054" s="393"/>
      <c r="O1054" s="393"/>
      <c r="P1054" s="393"/>
      <c r="Q1054" s="393"/>
      <c r="R1054" s="393"/>
      <c r="S1054" s="393"/>
      <c r="T1054" s="393"/>
      <c r="U1054" s="393"/>
      <c r="V1054" s="394"/>
      <c r="W1054" s="387"/>
      <c r="X1054" s="387"/>
    </row>
    <row r="1055" spans="1:24" s="395" customFormat="1" hidden="1" x14ac:dyDescent="0.25">
      <c r="A1055" s="376" t="s">
        <v>1029</v>
      </c>
      <c r="B1055" s="384" t="s">
        <v>287</v>
      </c>
      <c r="C1055" s="381">
        <f t="shared" ref="C1055:C1056" si="1204">+C1056</f>
        <v>0</v>
      </c>
      <c r="D1055" s="381">
        <f>+D1056</f>
        <v>0</v>
      </c>
      <c r="E1055" s="381">
        <f t="shared" ref="E1055:N1056" si="1205">+E1056</f>
        <v>0</v>
      </c>
      <c r="F1055" s="381">
        <f t="shared" si="1205"/>
        <v>0</v>
      </c>
      <c r="G1055" s="381">
        <f t="shared" si="1205"/>
        <v>0</v>
      </c>
      <c r="H1055" s="381">
        <f t="shared" si="1205"/>
        <v>0</v>
      </c>
      <c r="I1055" s="381">
        <f t="shared" si="1205"/>
        <v>0</v>
      </c>
      <c r="J1055" s="381">
        <f>+J1056</f>
        <v>0</v>
      </c>
      <c r="K1055" s="381">
        <f t="shared" si="1205"/>
        <v>0</v>
      </c>
      <c r="L1055" s="381">
        <f t="shared" si="1205"/>
        <v>0</v>
      </c>
      <c r="M1055" s="381">
        <f t="shared" si="1205"/>
        <v>0</v>
      </c>
      <c r="N1055" s="381">
        <f t="shared" si="1205"/>
        <v>0</v>
      </c>
      <c r="O1055" s="444" t="e">
        <f>+N1055/H1055*100</f>
        <v>#DIV/0!</v>
      </c>
      <c r="P1055" s="381">
        <f t="shared" ref="P1055:P1056" si="1206">+P1056</f>
        <v>0</v>
      </c>
      <c r="Q1055" s="381">
        <f>+Q1056</f>
        <v>0</v>
      </c>
      <c r="R1055" s="381">
        <f t="shared" ref="R1055:U1056" si="1207">+R1056</f>
        <v>0</v>
      </c>
      <c r="S1055" s="381">
        <f t="shared" si="1207"/>
        <v>0</v>
      </c>
      <c r="T1055" s="381">
        <f t="shared" si="1207"/>
        <v>0</v>
      </c>
      <c r="U1055" s="381">
        <f t="shared" si="1207"/>
        <v>0</v>
      </c>
      <c r="V1055" s="386" t="e">
        <f t="shared" ref="V1055:V1056" si="1208">+U1055/H1055*100</f>
        <v>#DIV/0!</v>
      </c>
      <c r="W1055" s="387"/>
      <c r="X1055" s="387"/>
    </row>
    <row r="1056" spans="1:24" ht="31.5" hidden="1" x14ac:dyDescent="0.25">
      <c r="A1056" s="410" t="s">
        <v>10</v>
      </c>
      <c r="B1056" s="411" t="s">
        <v>11</v>
      </c>
      <c r="C1056" s="382">
        <f t="shared" si="1204"/>
        <v>0</v>
      </c>
      <c r="D1056" s="382">
        <f>+D1057</f>
        <v>0</v>
      </c>
      <c r="E1056" s="382">
        <f t="shared" si="1205"/>
        <v>0</v>
      </c>
      <c r="F1056" s="382">
        <f t="shared" si="1205"/>
        <v>0</v>
      </c>
      <c r="G1056" s="382">
        <f t="shared" si="1205"/>
        <v>0</v>
      </c>
      <c r="H1056" s="382">
        <f t="shared" si="1205"/>
        <v>0</v>
      </c>
      <c r="I1056" s="382">
        <f t="shared" si="1205"/>
        <v>0</v>
      </c>
      <c r="J1056" s="382">
        <f>+J1057</f>
        <v>0</v>
      </c>
      <c r="K1056" s="382">
        <f t="shared" si="1205"/>
        <v>0</v>
      </c>
      <c r="L1056" s="382">
        <f t="shared" si="1205"/>
        <v>0</v>
      </c>
      <c r="M1056" s="382">
        <f t="shared" si="1205"/>
        <v>0</v>
      </c>
      <c r="N1056" s="382">
        <f t="shared" si="1205"/>
        <v>0</v>
      </c>
      <c r="O1056" s="417" t="e">
        <f>+N1056/H1056*100</f>
        <v>#DIV/0!</v>
      </c>
      <c r="P1056" s="382">
        <f t="shared" si="1206"/>
        <v>0</v>
      </c>
      <c r="Q1056" s="382">
        <f>+Q1057</f>
        <v>0</v>
      </c>
      <c r="R1056" s="382">
        <f t="shared" si="1207"/>
        <v>0</v>
      </c>
      <c r="S1056" s="382">
        <f t="shared" si="1207"/>
        <v>0</v>
      </c>
      <c r="T1056" s="382">
        <f t="shared" si="1207"/>
        <v>0</v>
      </c>
      <c r="U1056" s="382">
        <f t="shared" si="1207"/>
        <v>0</v>
      </c>
      <c r="V1056" s="413" t="e">
        <f t="shared" si="1208"/>
        <v>#DIV/0!</v>
      </c>
      <c r="W1056" s="387"/>
      <c r="X1056" s="387"/>
    </row>
    <row r="1057" spans="1:24" ht="31.5" hidden="1" x14ac:dyDescent="0.25">
      <c r="A1057" s="410" t="s">
        <v>420</v>
      </c>
      <c r="B1057" s="414" t="s">
        <v>421</v>
      </c>
      <c r="C1057" s="382"/>
      <c r="D1057" s="382"/>
      <c r="E1057" s="382"/>
      <c r="F1057" s="382"/>
      <c r="G1057" s="382"/>
      <c r="H1057" s="382">
        <f>SUM(C1057:G1057)</f>
        <v>0</v>
      </c>
      <c r="I1057" s="382"/>
      <c r="J1057" s="382"/>
      <c r="K1057" s="382"/>
      <c r="L1057" s="382"/>
      <c r="M1057" s="382"/>
      <c r="N1057" s="382">
        <f t="shared" ref="N1057" si="1209">SUM(I1057:M1057)</f>
        <v>0</v>
      </c>
      <c r="O1057" s="412" t="e">
        <f>+N1057/H1057*100</f>
        <v>#DIV/0!</v>
      </c>
      <c r="P1057" s="382">
        <f>+C1057-I1057</f>
        <v>0</v>
      </c>
      <c r="Q1057" s="382">
        <f>+D1057-J1057</f>
        <v>0</v>
      </c>
      <c r="R1057" s="382">
        <f>+E1057-K1057</f>
        <v>0</v>
      </c>
      <c r="S1057" s="382">
        <f t="shared" ref="S1057:T1057" si="1210">+F1057-L1057</f>
        <v>0</v>
      </c>
      <c r="T1057" s="382">
        <f t="shared" si="1210"/>
        <v>0</v>
      </c>
      <c r="U1057" s="382">
        <f t="shared" ref="U1057" si="1211">SUM(P1057:T1057)</f>
        <v>0</v>
      </c>
      <c r="V1057" s="413" t="e">
        <f>+U1057/H1057*100</f>
        <v>#DIV/0!</v>
      </c>
      <c r="W1057" s="387"/>
      <c r="X1057" s="387"/>
    </row>
    <row r="1058" spans="1:24" hidden="1" x14ac:dyDescent="0.25">
      <c r="A1058" s="410"/>
      <c r="B1058" s="414"/>
      <c r="C1058" s="382"/>
      <c r="D1058" s="382"/>
      <c r="E1058" s="382"/>
      <c r="F1058" s="382"/>
      <c r="G1058" s="382"/>
      <c r="H1058" s="382"/>
      <c r="I1058" s="382"/>
      <c r="J1058" s="382"/>
      <c r="K1058" s="382"/>
      <c r="L1058" s="382"/>
      <c r="M1058" s="382"/>
      <c r="N1058" s="382"/>
      <c r="O1058" s="382"/>
      <c r="P1058" s="382"/>
      <c r="Q1058" s="382"/>
      <c r="R1058" s="382"/>
      <c r="S1058" s="382"/>
      <c r="T1058" s="382"/>
      <c r="U1058" s="382"/>
      <c r="V1058" s="383"/>
      <c r="W1058" s="387"/>
      <c r="X1058" s="387"/>
    </row>
    <row r="1059" spans="1:24" hidden="1" x14ac:dyDescent="0.25">
      <c r="A1059" s="419" t="s">
        <v>1030</v>
      </c>
      <c r="B1059" s="420" t="s">
        <v>528</v>
      </c>
      <c r="C1059" s="421">
        <f>+C1061</f>
        <v>0</v>
      </c>
      <c r="D1059" s="421">
        <f t="shared" ref="D1059:H1059" si="1212">+D1061</f>
        <v>0</v>
      </c>
      <c r="E1059" s="421">
        <f t="shared" si="1212"/>
        <v>0</v>
      </c>
      <c r="F1059" s="421">
        <f t="shared" si="1212"/>
        <v>0</v>
      </c>
      <c r="G1059" s="421">
        <f t="shared" si="1212"/>
        <v>0</v>
      </c>
      <c r="H1059" s="421">
        <f t="shared" si="1212"/>
        <v>0</v>
      </c>
      <c r="I1059" s="421">
        <f>+I1061</f>
        <v>0</v>
      </c>
      <c r="J1059" s="421">
        <f t="shared" ref="J1059:N1059" si="1213">+J1061</f>
        <v>0</v>
      </c>
      <c r="K1059" s="421">
        <f t="shared" si="1213"/>
        <v>0</v>
      </c>
      <c r="L1059" s="421">
        <f t="shared" si="1213"/>
        <v>0</v>
      </c>
      <c r="M1059" s="421">
        <f t="shared" si="1213"/>
        <v>0</v>
      </c>
      <c r="N1059" s="421">
        <f t="shared" si="1213"/>
        <v>0</v>
      </c>
      <c r="O1059" s="422" t="e">
        <f>+N1059/H1059*100</f>
        <v>#DIV/0!</v>
      </c>
      <c r="P1059" s="421">
        <f>+P1061</f>
        <v>0</v>
      </c>
      <c r="Q1059" s="421">
        <f t="shared" ref="Q1059:U1059" si="1214">+Q1061</f>
        <v>0</v>
      </c>
      <c r="R1059" s="421">
        <f t="shared" si="1214"/>
        <v>0</v>
      </c>
      <c r="S1059" s="421">
        <f t="shared" si="1214"/>
        <v>0</v>
      </c>
      <c r="T1059" s="421">
        <f t="shared" si="1214"/>
        <v>0</v>
      </c>
      <c r="U1059" s="421">
        <f t="shared" si="1214"/>
        <v>0</v>
      </c>
      <c r="V1059" s="423" t="e">
        <f t="shared" ref="V1059" si="1215">+U1059/H1059*100</f>
        <v>#DIV/0!</v>
      </c>
      <c r="W1059" s="387"/>
      <c r="X1059" s="387"/>
    </row>
    <row r="1060" spans="1:24" s="395" customFormat="1" hidden="1" x14ac:dyDescent="0.25">
      <c r="A1060" s="426"/>
      <c r="B1060" s="427"/>
      <c r="C1060" s="393"/>
      <c r="D1060" s="393"/>
      <c r="E1060" s="393"/>
      <c r="F1060" s="393"/>
      <c r="G1060" s="393"/>
      <c r="H1060" s="393"/>
      <c r="I1060" s="393"/>
      <c r="J1060" s="393"/>
      <c r="K1060" s="393"/>
      <c r="L1060" s="393"/>
      <c r="M1060" s="393"/>
      <c r="N1060" s="393"/>
      <c r="O1060" s="393"/>
      <c r="P1060" s="393"/>
      <c r="Q1060" s="393"/>
      <c r="R1060" s="393"/>
      <c r="S1060" s="393"/>
      <c r="T1060" s="393"/>
      <c r="U1060" s="393"/>
      <c r="V1060" s="394"/>
      <c r="W1060" s="387"/>
      <c r="X1060" s="387"/>
    </row>
    <row r="1061" spans="1:24" hidden="1" x14ac:dyDescent="0.25">
      <c r="A1061" s="401" t="s">
        <v>1031</v>
      </c>
      <c r="B1061" s="402" t="s">
        <v>1032</v>
      </c>
      <c r="C1061" s="403">
        <f>+C1062</f>
        <v>0</v>
      </c>
      <c r="D1061" s="403">
        <f t="shared" ref="D1061:N1061" si="1216">+D1062</f>
        <v>0</v>
      </c>
      <c r="E1061" s="403">
        <f t="shared" si="1216"/>
        <v>0</v>
      </c>
      <c r="F1061" s="403">
        <f t="shared" si="1216"/>
        <v>0</v>
      </c>
      <c r="G1061" s="403">
        <f t="shared" si="1216"/>
        <v>0</v>
      </c>
      <c r="H1061" s="403">
        <f t="shared" si="1216"/>
        <v>0</v>
      </c>
      <c r="I1061" s="403">
        <f>+I1062</f>
        <v>0</v>
      </c>
      <c r="J1061" s="403">
        <f t="shared" si="1216"/>
        <v>0</v>
      </c>
      <c r="K1061" s="403">
        <f t="shared" si="1216"/>
        <v>0</v>
      </c>
      <c r="L1061" s="403">
        <f t="shared" si="1216"/>
        <v>0</v>
      </c>
      <c r="M1061" s="403">
        <f t="shared" si="1216"/>
        <v>0</v>
      </c>
      <c r="N1061" s="403">
        <f t="shared" si="1216"/>
        <v>0</v>
      </c>
      <c r="O1061" s="444" t="e">
        <f>+N1061/H1061*100</f>
        <v>#DIV/0!</v>
      </c>
      <c r="P1061" s="403">
        <f>+P1062</f>
        <v>0</v>
      </c>
      <c r="Q1061" s="403">
        <f t="shared" ref="Q1061:U1061" si="1217">+Q1062</f>
        <v>0</v>
      </c>
      <c r="R1061" s="403">
        <f t="shared" si="1217"/>
        <v>0</v>
      </c>
      <c r="S1061" s="403">
        <f t="shared" si="1217"/>
        <v>0</v>
      </c>
      <c r="T1061" s="403">
        <f t="shared" si="1217"/>
        <v>0</v>
      </c>
      <c r="U1061" s="403">
        <f t="shared" si="1217"/>
        <v>0</v>
      </c>
      <c r="V1061" s="386" t="e">
        <f t="shared" ref="V1061:V1075" si="1218">+U1061/H1061*100</f>
        <v>#DIV/0!</v>
      </c>
      <c r="W1061" s="387"/>
      <c r="X1061" s="387"/>
    </row>
    <row r="1062" spans="1:24" ht="31.5" hidden="1" x14ac:dyDescent="0.25">
      <c r="A1062" s="410" t="s">
        <v>10</v>
      </c>
      <c r="B1062" s="411" t="s">
        <v>11</v>
      </c>
      <c r="C1062" s="382">
        <f>SUM(C1063:C1075)</f>
        <v>0</v>
      </c>
      <c r="D1062" s="382">
        <f t="shared" ref="D1062:H1062" si="1219">SUM(D1063:D1075)</f>
        <v>0</v>
      </c>
      <c r="E1062" s="382">
        <f t="shared" si="1219"/>
        <v>0</v>
      </c>
      <c r="F1062" s="382">
        <f t="shared" si="1219"/>
        <v>0</v>
      </c>
      <c r="G1062" s="382">
        <f t="shared" si="1219"/>
        <v>0</v>
      </c>
      <c r="H1062" s="382">
        <f t="shared" si="1219"/>
        <v>0</v>
      </c>
      <c r="I1062" s="382">
        <f>SUM(I1063:I1075)</f>
        <v>0</v>
      </c>
      <c r="J1062" s="382">
        <f t="shared" ref="J1062:N1062" si="1220">SUM(J1063:J1075)</f>
        <v>0</v>
      </c>
      <c r="K1062" s="382">
        <f t="shared" si="1220"/>
        <v>0</v>
      </c>
      <c r="L1062" s="382">
        <f t="shared" si="1220"/>
        <v>0</v>
      </c>
      <c r="M1062" s="382">
        <f t="shared" si="1220"/>
        <v>0</v>
      </c>
      <c r="N1062" s="382">
        <f t="shared" si="1220"/>
        <v>0</v>
      </c>
      <c r="O1062" s="417" t="e">
        <f>+N1062/H1062*100</f>
        <v>#DIV/0!</v>
      </c>
      <c r="P1062" s="382">
        <f>SUM(P1063:P1075)</f>
        <v>0</v>
      </c>
      <c r="Q1062" s="382">
        <f t="shared" ref="Q1062:U1062" si="1221">SUM(Q1063:Q1075)</f>
        <v>0</v>
      </c>
      <c r="R1062" s="382">
        <f t="shared" si="1221"/>
        <v>0</v>
      </c>
      <c r="S1062" s="382">
        <f t="shared" si="1221"/>
        <v>0</v>
      </c>
      <c r="T1062" s="382">
        <f t="shared" si="1221"/>
        <v>0</v>
      </c>
      <c r="U1062" s="382">
        <f t="shared" si="1221"/>
        <v>0</v>
      </c>
      <c r="V1062" s="413" t="e">
        <f t="shared" si="1218"/>
        <v>#DIV/0!</v>
      </c>
      <c r="W1062" s="387"/>
      <c r="X1062" s="387"/>
    </row>
    <row r="1063" spans="1:24" ht="31.5" hidden="1" x14ac:dyDescent="0.25">
      <c r="A1063" s="410" t="s">
        <v>1024</v>
      </c>
      <c r="B1063" s="415" t="s">
        <v>1025</v>
      </c>
      <c r="C1063" s="382"/>
      <c r="D1063" s="382"/>
      <c r="E1063" s="382"/>
      <c r="F1063" s="382"/>
      <c r="G1063" s="382"/>
      <c r="H1063" s="382">
        <f t="shared" ref="H1063:H1075" si="1222">SUM(C1063:G1063)</f>
        <v>0</v>
      </c>
      <c r="I1063" s="382"/>
      <c r="J1063" s="382"/>
      <c r="K1063" s="382"/>
      <c r="L1063" s="382"/>
      <c r="M1063" s="382"/>
      <c r="N1063" s="382">
        <f t="shared" ref="N1063:N1075" si="1223">SUM(I1063:M1063)</f>
        <v>0</v>
      </c>
      <c r="O1063" s="412" t="e">
        <f t="shared" ref="O1063:O1075" si="1224">+N1063/H1063*100</f>
        <v>#DIV/0!</v>
      </c>
      <c r="P1063" s="382">
        <f t="shared" ref="P1063:T1075" si="1225">+C1063-I1063</f>
        <v>0</v>
      </c>
      <c r="Q1063" s="382">
        <f t="shared" si="1225"/>
        <v>0</v>
      </c>
      <c r="R1063" s="382">
        <f t="shared" si="1225"/>
        <v>0</v>
      </c>
      <c r="S1063" s="382">
        <f t="shared" si="1225"/>
        <v>0</v>
      </c>
      <c r="T1063" s="382">
        <f t="shared" si="1225"/>
        <v>0</v>
      </c>
      <c r="U1063" s="382">
        <f t="shared" ref="U1063:U1075" si="1226">SUM(P1063:T1063)</f>
        <v>0</v>
      </c>
      <c r="V1063" s="413" t="e">
        <f t="shared" si="1218"/>
        <v>#DIV/0!</v>
      </c>
      <c r="W1063" s="387"/>
      <c r="X1063" s="387"/>
    </row>
    <row r="1064" spans="1:24" hidden="1" x14ac:dyDescent="0.25">
      <c r="A1064" s="410" t="s">
        <v>324</v>
      </c>
      <c r="B1064" s="415" t="s">
        <v>325</v>
      </c>
      <c r="C1064" s="382"/>
      <c r="D1064" s="382"/>
      <c r="E1064" s="382"/>
      <c r="F1064" s="382"/>
      <c r="G1064" s="382"/>
      <c r="H1064" s="382">
        <f t="shared" si="1222"/>
        <v>0</v>
      </c>
      <c r="I1064" s="382"/>
      <c r="J1064" s="382"/>
      <c r="K1064" s="382"/>
      <c r="L1064" s="382"/>
      <c r="M1064" s="382"/>
      <c r="N1064" s="382">
        <f t="shared" si="1223"/>
        <v>0</v>
      </c>
      <c r="O1064" s="412" t="e">
        <f t="shared" si="1224"/>
        <v>#DIV/0!</v>
      </c>
      <c r="P1064" s="382">
        <f t="shared" si="1225"/>
        <v>0</v>
      </c>
      <c r="Q1064" s="382">
        <f t="shared" si="1225"/>
        <v>0</v>
      </c>
      <c r="R1064" s="382">
        <f t="shared" si="1225"/>
        <v>0</v>
      </c>
      <c r="S1064" s="382">
        <f t="shared" si="1225"/>
        <v>0</v>
      </c>
      <c r="T1064" s="382">
        <f t="shared" si="1225"/>
        <v>0</v>
      </c>
      <c r="U1064" s="382">
        <f t="shared" si="1226"/>
        <v>0</v>
      </c>
      <c r="V1064" s="413" t="e">
        <f t="shared" si="1218"/>
        <v>#DIV/0!</v>
      </c>
      <c r="W1064" s="387"/>
      <c r="X1064" s="387"/>
    </row>
    <row r="1065" spans="1:24" hidden="1" x14ac:dyDescent="0.25">
      <c r="A1065" s="410" t="s">
        <v>716</v>
      </c>
      <c r="B1065" s="415" t="s">
        <v>717</v>
      </c>
      <c r="C1065" s="382"/>
      <c r="D1065" s="382"/>
      <c r="E1065" s="382"/>
      <c r="F1065" s="382"/>
      <c r="G1065" s="382"/>
      <c r="H1065" s="382">
        <f t="shared" si="1222"/>
        <v>0</v>
      </c>
      <c r="I1065" s="382"/>
      <c r="J1065" s="382"/>
      <c r="K1065" s="382"/>
      <c r="L1065" s="382"/>
      <c r="M1065" s="382"/>
      <c r="N1065" s="382">
        <f t="shared" si="1223"/>
        <v>0</v>
      </c>
      <c r="O1065" s="412" t="e">
        <f t="shared" si="1224"/>
        <v>#DIV/0!</v>
      </c>
      <c r="P1065" s="382">
        <f t="shared" si="1225"/>
        <v>0</v>
      </c>
      <c r="Q1065" s="382">
        <f t="shared" si="1225"/>
        <v>0</v>
      </c>
      <c r="R1065" s="382">
        <f t="shared" si="1225"/>
        <v>0</v>
      </c>
      <c r="S1065" s="382">
        <f t="shared" si="1225"/>
        <v>0</v>
      </c>
      <c r="T1065" s="382">
        <f t="shared" si="1225"/>
        <v>0</v>
      </c>
      <c r="U1065" s="382">
        <f t="shared" si="1226"/>
        <v>0</v>
      </c>
      <c r="V1065" s="413" t="e">
        <f t="shared" si="1218"/>
        <v>#DIV/0!</v>
      </c>
      <c r="W1065" s="387"/>
      <c r="X1065" s="387"/>
    </row>
    <row r="1066" spans="1:24" hidden="1" x14ac:dyDescent="0.25">
      <c r="A1066" s="410" t="s">
        <v>718</v>
      </c>
      <c r="B1066" s="415" t="s">
        <v>719</v>
      </c>
      <c r="C1066" s="382"/>
      <c r="D1066" s="382"/>
      <c r="E1066" s="382"/>
      <c r="F1066" s="382"/>
      <c r="G1066" s="382"/>
      <c r="H1066" s="382">
        <f t="shared" si="1222"/>
        <v>0</v>
      </c>
      <c r="I1066" s="382"/>
      <c r="J1066" s="382"/>
      <c r="K1066" s="382"/>
      <c r="L1066" s="382"/>
      <c r="M1066" s="382"/>
      <c r="N1066" s="382">
        <f t="shared" si="1223"/>
        <v>0</v>
      </c>
      <c r="O1066" s="412" t="e">
        <f t="shared" si="1224"/>
        <v>#DIV/0!</v>
      </c>
      <c r="P1066" s="382">
        <f t="shared" si="1225"/>
        <v>0</v>
      </c>
      <c r="Q1066" s="382">
        <f t="shared" si="1225"/>
        <v>0</v>
      </c>
      <c r="R1066" s="382">
        <f t="shared" si="1225"/>
        <v>0</v>
      </c>
      <c r="S1066" s="382">
        <f t="shared" si="1225"/>
        <v>0</v>
      </c>
      <c r="T1066" s="382">
        <f t="shared" si="1225"/>
        <v>0</v>
      </c>
      <c r="U1066" s="382">
        <f t="shared" si="1226"/>
        <v>0</v>
      </c>
      <c r="V1066" s="413" t="e">
        <f t="shared" si="1218"/>
        <v>#DIV/0!</v>
      </c>
      <c r="W1066" s="387"/>
      <c r="X1066" s="387"/>
    </row>
    <row r="1067" spans="1:24" hidden="1" x14ac:dyDescent="0.25">
      <c r="A1067" s="410" t="s">
        <v>22</v>
      </c>
      <c r="B1067" s="414" t="s">
        <v>326</v>
      </c>
      <c r="C1067" s="382"/>
      <c r="D1067" s="382"/>
      <c r="E1067" s="382"/>
      <c r="F1067" s="382"/>
      <c r="G1067" s="382"/>
      <c r="H1067" s="382">
        <f t="shared" si="1222"/>
        <v>0</v>
      </c>
      <c r="I1067" s="382"/>
      <c r="J1067" s="382"/>
      <c r="K1067" s="382"/>
      <c r="L1067" s="382"/>
      <c r="M1067" s="382"/>
      <c r="N1067" s="382">
        <f t="shared" si="1223"/>
        <v>0</v>
      </c>
      <c r="O1067" s="412" t="e">
        <f t="shared" si="1224"/>
        <v>#DIV/0!</v>
      </c>
      <c r="P1067" s="382">
        <f t="shared" si="1225"/>
        <v>0</v>
      </c>
      <c r="Q1067" s="382">
        <f t="shared" si="1225"/>
        <v>0</v>
      </c>
      <c r="R1067" s="382">
        <f t="shared" si="1225"/>
        <v>0</v>
      </c>
      <c r="S1067" s="382">
        <f t="shared" si="1225"/>
        <v>0</v>
      </c>
      <c r="T1067" s="382">
        <f t="shared" si="1225"/>
        <v>0</v>
      </c>
      <c r="U1067" s="382">
        <f t="shared" si="1226"/>
        <v>0</v>
      </c>
      <c r="V1067" s="413" t="e">
        <f t="shared" si="1218"/>
        <v>#DIV/0!</v>
      </c>
      <c r="W1067" s="387"/>
      <c r="X1067" s="387"/>
    </row>
    <row r="1068" spans="1:24" ht="31.5" hidden="1" x14ac:dyDescent="0.25">
      <c r="A1068" s="410" t="s">
        <v>1033</v>
      </c>
      <c r="B1068" s="414" t="s">
        <v>1034</v>
      </c>
      <c r="C1068" s="382"/>
      <c r="D1068" s="382"/>
      <c r="E1068" s="382"/>
      <c r="F1068" s="382"/>
      <c r="G1068" s="382"/>
      <c r="H1068" s="382">
        <f t="shared" si="1222"/>
        <v>0</v>
      </c>
      <c r="I1068" s="382"/>
      <c r="J1068" s="382"/>
      <c r="K1068" s="382"/>
      <c r="L1068" s="382"/>
      <c r="M1068" s="382"/>
      <c r="N1068" s="382">
        <f t="shared" si="1223"/>
        <v>0</v>
      </c>
      <c r="O1068" s="412" t="e">
        <f t="shared" si="1224"/>
        <v>#DIV/0!</v>
      </c>
      <c r="P1068" s="382">
        <f t="shared" si="1225"/>
        <v>0</v>
      </c>
      <c r="Q1068" s="382">
        <f t="shared" si="1225"/>
        <v>0</v>
      </c>
      <c r="R1068" s="382">
        <f t="shared" si="1225"/>
        <v>0</v>
      </c>
      <c r="S1068" s="382">
        <f t="shared" si="1225"/>
        <v>0</v>
      </c>
      <c r="T1068" s="382">
        <f t="shared" si="1225"/>
        <v>0</v>
      </c>
      <c r="U1068" s="382">
        <f t="shared" si="1226"/>
        <v>0</v>
      </c>
      <c r="V1068" s="413" t="e">
        <f t="shared" si="1218"/>
        <v>#DIV/0!</v>
      </c>
      <c r="W1068" s="387"/>
      <c r="X1068" s="387"/>
    </row>
    <row r="1069" spans="1:24" hidden="1" x14ac:dyDescent="0.25">
      <c r="A1069" s="410" t="s">
        <v>472</v>
      </c>
      <c r="B1069" s="415" t="s">
        <v>473</v>
      </c>
      <c r="C1069" s="382"/>
      <c r="D1069" s="382"/>
      <c r="E1069" s="382"/>
      <c r="F1069" s="382"/>
      <c r="G1069" s="382"/>
      <c r="H1069" s="382">
        <f t="shared" si="1222"/>
        <v>0</v>
      </c>
      <c r="I1069" s="382"/>
      <c r="J1069" s="382"/>
      <c r="K1069" s="382"/>
      <c r="L1069" s="382"/>
      <c r="M1069" s="382"/>
      <c r="N1069" s="382">
        <f t="shared" si="1223"/>
        <v>0</v>
      </c>
      <c r="O1069" s="412" t="e">
        <f t="shared" si="1224"/>
        <v>#DIV/0!</v>
      </c>
      <c r="P1069" s="382">
        <f t="shared" si="1225"/>
        <v>0</v>
      </c>
      <c r="Q1069" s="382">
        <f t="shared" si="1225"/>
        <v>0</v>
      </c>
      <c r="R1069" s="382">
        <f t="shared" si="1225"/>
        <v>0</v>
      </c>
      <c r="S1069" s="382">
        <f t="shared" si="1225"/>
        <v>0</v>
      </c>
      <c r="T1069" s="382">
        <f t="shared" si="1225"/>
        <v>0</v>
      </c>
      <c r="U1069" s="382">
        <f t="shared" si="1226"/>
        <v>0</v>
      </c>
      <c r="V1069" s="413" t="e">
        <f t="shared" si="1218"/>
        <v>#DIV/0!</v>
      </c>
      <c r="W1069" s="387"/>
      <c r="X1069" s="387"/>
    </row>
    <row r="1070" spans="1:24" ht="31.5" hidden="1" x14ac:dyDescent="0.25">
      <c r="A1070" s="410" t="s">
        <v>43</v>
      </c>
      <c r="B1070" s="414" t="s">
        <v>334</v>
      </c>
      <c r="C1070" s="382"/>
      <c r="D1070" s="382"/>
      <c r="E1070" s="382"/>
      <c r="F1070" s="382"/>
      <c r="G1070" s="382"/>
      <c r="H1070" s="382">
        <f t="shared" si="1222"/>
        <v>0</v>
      </c>
      <c r="I1070" s="382"/>
      <c r="J1070" s="382"/>
      <c r="K1070" s="382"/>
      <c r="L1070" s="382"/>
      <c r="M1070" s="382"/>
      <c r="N1070" s="382">
        <f t="shared" si="1223"/>
        <v>0</v>
      </c>
      <c r="O1070" s="412" t="e">
        <f t="shared" si="1224"/>
        <v>#DIV/0!</v>
      </c>
      <c r="P1070" s="382">
        <f t="shared" si="1225"/>
        <v>0</v>
      </c>
      <c r="Q1070" s="382">
        <f t="shared" si="1225"/>
        <v>0</v>
      </c>
      <c r="R1070" s="382">
        <f t="shared" si="1225"/>
        <v>0</v>
      </c>
      <c r="S1070" s="382">
        <f t="shared" si="1225"/>
        <v>0</v>
      </c>
      <c r="T1070" s="382">
        <f t="shared" si="1225"/>
        <v>0</v>
      </c>
      <c r="U1070" s="382">
        <f t="shared" si="1226"/>
        <v>0</v>
      </c>
      <c r="V1070" s="413" t="e">
        <f t="shared" si="1218"/>
        <v>#DIV/0!</v>
      </c>
      <c r="W1070" s="387"/>
      <c r="X1070" s="387"/>
    </row>
    <row r="1071" spans="1:24" hidden="1" x14ac:dyDescent="0.25">
      <c r="A1071" s="410" t="s">
        <v>335</v>
      </c>
      <c r="B1071" s="414" t="s">
        <v>103</v>
      </c>
      <c r="C1071" s="382"/>
      <c r="D1071" s="382"/>
      <c r="E1071" s="382"/>
      <c r="F1071" s="382"/>
      <c r="G1071" s="382"/>
      <c r="H1071" s="382">
        <f t="shared" si="1222"/>
        <v>0</v>
      </c>
      <c r="I1071" s="382"/>
      <c r="J1071" s="382"/>
      <c r="K1071" s="382"/>
      <c r="L1071" s="382"/>
      <c r="M1071" s="382"/>
      <c r="N1071" s="382">
        <f t="shared" si="1223"/>
        <v>0</v>
      </c>
      <c r="O1071" s="412" t="e">
        <f t="shared" si="1224"/>
        <v>#DIV/0!</v>
      </c>
      <c r="P1071" s="382">
        <f t="shared" si="1225"/>
        <v>0</v>
      </c>
      <c r="Q1071" s="382">
        <f t="shared" si="1225"/>
        <v>0</v>
      </c>
      <c r="R1071" s="382">
        <f t="shared" si="1225"/>
        <v>0</v>
      </c>
      <c r="S1071" s="382">
        <f t="shared" si="1225"/>
        <v>0</v>
      </c>
      <c r="T1071" s="382">
        <f t="shared" si="1225"/>
        <v>0</v>
      </c>
      <c r="U1071" s="382">
        <f t="shared" si="1226"/>
        <v>0</v>
      </c>
      <c r="V1071" s="413" t="e">
        <f t="shared" si="1218"/>
        <v>#DIV/0!</v>
      </c>
      <c r="W1071" s="387"/>
      <c r="X1071" s="387"/>
    </row>
    <row r="1072" spans="1:24" hidden="1" x14ac:dyDescent="0.25">
      <c r="A1072" s="410" t="s">
        <v>50</v>
      </c>
      <c r="B1072" s="415" t="s">
        <v>97</v>
      </c>
      <c r="C1072" s="382"/>
      <c r="D1072" s="382"/>
      <c r="E1072" s="382"/>
      <c r="F1072" s="382"/>
      <c r="G1072" s="382"/>
      <c r="H1072" s="382">
        <f t="shared" si="1222"/>
        <v>0</v>
      </c>
      <c r="I1072" s="382"/>
      <c r="J1072" s="382"/>
      <c r="K1072" s="382"/>
      <c r="L1072" s="382"/>
      <c r="M1072" s="382"/>
      <c r="N1072" s="382">
        <f t="shared" si="1223"/>
        <v>0</v>
      </c>
      <c r="O1072" s="412" t="e">
        <f t="shared" si="1224"/>
        <v>#DIV/0!</v>
      </c>
      <c r="P1072" s="382">
        <f t="shared" si="1225"/>
        <v>0</v>
      </c>
      <c r="Q1072" s="382">
        <f t="shared" si="1225"/>
        <v>0</v>
      </c>
      <c r="R1072" s="382">
        <f t="shared" si="1225"/>
        <v>0</v>
      </c>
      <c r="S1072" s="382">
        <f t="shared" si="1225"/>
        <v>0</v>
      </c>
      <c r="T1072" s="382">
        <f t="shared" si="1225"/>
        <v>0</v>
      </c>
      <c r="U1072" s="382">
        <f t="shared" si="1226"/>
        <v>0</v>
      </c>
      <c r="V1072" s="413" t="e">
        <f t="shared" si="1218"/>
        <v>#DIV/0!</v>
      </c>
      <c r="W1072" s="387"/>
      <c r="X1072" s="387"/>
    </row>
    <row r="1073" spans="1:24" hidden="1" x14ac:dyDescent="0.25">
      <c r="A1073" s="410" t="s">
        <v>15</v>
      </c>
      <c r="B1073" s="415" t="s">
        <v>105</v>
      </c>
      <c r="C1073" s="382"/>
      <c r="D1073" s="382"/>
      <c r="E1073" s="382"/>
      <c r="F1073" s="382"/>
      <c r="G1073" s="382"/>
      <c r="H1073" s="382">
        <f t="shared" si="1222"/>
        <v>0</v>
      </c>
      <c r="I1073" s="382"/>
      <c r="J1073" s="382"/>
      <c r="K1073" s="382"/>
      <c r="L1073" s="382"/>
      <c r="M1073" s="382"/>
      <c r="N1073" s="382">
        <f t="shared" si="1223"/>
        <v>0</v>
      </c>
      <c r="O1073" s="412" t="e">
        <f t="shared" si="1224"/>
        <v>#DIV/0!</v>
      </c>
      <c r="P1073" s="382">
        <f t="shared" si="1225"/>
        <v>0</v>
      </c>
      <c r="Q1073" s="382">
        <f t="shared" si="1225"/>
        <v>0</v>
      </c>
      <c r="R1073" s="382">
        <f t="shared" si="1225"/>
        <v>0</v>
      </c>
      <c r="S1073" s="382">
        <f t="shared" si="1225"/>
        <v>0</v>
      </c>
      <c r="T1073" s="382">
        <f t="shared" si="1225"/>
        <v>0</v>
      </c>
      <c r="U1073" s="382">
        <f t="shared" si="1226"/>
        <v>0</v>
      </c>
      <c r="V1073" s="413" t="e">
        <f t="shared" si="1218"/>
        <v>#DIV/0!</v>
      </c>
      <c r="W1073" s="387"/>
      <c r="X1073" s="387"/>
    </row>
    <row r="1074" spans="1:24" hidden="1" x14ac:dyDescent="0.25">
      <c r="A1074" s="410" t="s">
        <v>758</v>
      </c>
      <c r="B1074" s="416" t="s">
        <v>759</v>
      </c>
      <c r="C1074" s="382"/>
      <c r="D1074" s="382"/>
      <c r="E1074" s="382"/>
      <c r="F1074" s="382"/>
      <c r="G1074" s="382"/>
      <c r="H1074" s="382">
        <f t="shared" si="1222"/>
        <v>0</v>
      </c>
      <c r="I1074" s="382"/>
      <c r="J1074" s="382"/>
      <c r="K1074" s="382"/>
      <c r="L1074" s="382"/>
      <c r="M1074" s="382"/>
      <c r="N1074" s="382">
        <f t="shared" si="1223"/>
        <v>0</v>
      </c>
      <c r="O1074" s="412" t="e">
        <f t="shared" si="1224"/>
        <v>#DIV/0!</v>
      </c>
      <c r="P1074" s="382">
        <f t="shared" si="1225"/>
        <v>0</v>
      </c>
      <c r="Q1074" s="382">
        <f t="shared" si="1225"/>
        <v>0</v>
      </c>
      <c r="R1074" s="382">
        <f t="shared" si="1225"/>
        <v>0</v>
      </c>
      <c r="S1074" s="382">
        <f t="shared" si="1225"/>
        <v>0</v>
      </c>
      <c r="T1074" s="382">
        <f t="shared" si="1225"/>
        <v>0</v>
      </c>
      <c r="U1074" s="382">
        <f t="shared" si="1226"/>
        <v>0</v>
      </c>
      <c r="V1074" s="413" t="e">
        <f t="shared" si="1218"/>
        <v>#DIV/0!</v>
      </c>
      <c r="W1074" s="387"/>
      <c r="X1074" s="387"/>
    </row>
    <row r="1075" spans="1:24" hidden="1" x14ac:dyDescent="0.25">
      <c r="A1075" s="410" t="s">
        <v>104</v>
      </c>
      <c r="B1075" s="416" t="s">
        <v>342</v>
      </c>
      <c r="C1075" s="382"/>
      <c r="D1075" s="382"/>
      <c r="E1075" s="382"/>
      <c r="F1075" s="382"/>
      <c r="G1075" s="382"/>
      <c r="H1075" s="382">
        <f t="shared" si="1222"/>
        <v>0</v>
      </c>
      <c r="I1075" s="382"/>
      <c r="J1075" s="382"/>
      <c r="K1075" s="382"/>
      <c r="L1075" s="382"/>
      <c r="M1075" s="382"/>
      <c r="N1075" s="382">
        <f t="shared" si="1223"/>
        <v>0</v>
      </c>
      <c r="O1075" s="412" t="e">
        <f t="shared" si="1224"/>
        <v>#DIV/0!</v>
      </c>
      <c r="P1075" s="382">
        <f t="shared" si="1225"/>
        <v>0</v>
      </c>
      <c r="Q1075" s="382">
        <f t="shared" si="1225"/>
        <v>0</v>
      </c>
      <c r="R1075" s="382">
        <f t="shared" si="1225"/>
        <v>0</v>
      </c>
      <c r="S1075" s="382">
        <f t="shared" si="1225"/>
        <v>0</v>
      </c>
      <c r="T1075" s="382">
        <f t="shared" si="1225"/>
        <v>0</v>
      </c>
      <c r="U1075" s="382">
        <f t="shared" si="1226"/>
        <v>0</v>
      </c>
      <c r="V1075" s="413" t="e">
        <f t="shared" si="1218"/>
        <v>#DIV/0!</v>
      </c>
      <c r="W1075" s="387"/>
      <c r="X1075" s="387"/>
    </row>
    <row r="1076" spans="1:24" hidden="1" x14ac:dyDescent="0.25">
      <c r="A1076" s="410"/>
      <c r="B1076" s="416"/>
      <c r="C1076" s="382"/>
      <c r="D1076" s="382"/>
      <c r="E1076" s="382"/>
      <c r="F1076" s="382"/>
      <c r="G1076" s="382"/>
      <c r="H1076" s="382"/>
      <c r="I1076" s="382"/>
      <c r="J1076" s="382"/>
      <c r="K1076" s="382"/>
      <c r="L1076" s="382"/>
      <c r="M1076" s="382"/>
      <c r="N1076" s="382"/>
      <c r="O1076" s="382"/>
      <c r="P1076" s="382"/>
      <c r="Q1076" s="382"/>
      <c r="R1076" s="382"/>
      <c r="S1076" s="382"/>
      <c r="T1076" s="382"/>
      <c r="U1076" s="382"/>
      <c r="V1076" s="383"/>
      <c r="W1076" s="387"/>
      <c r="X1076" s="387"/>
    </row>
    <row r="1077" spans="1:24" hidden="1" x14ac:dyDescent="0.25">
      <c r="A1077" s="445" t="s">
        <v>1035</v>
      </c>
      <c r="B1077" s="446" t="s">
        <v>1036</v>
      </c>
      <c r="C1077" s="447">
        <f>+C1079</f>
        <v>0</v>
      </c>
      <c r="D1077" s="447">
        <f t="shared" ref="D1077:H1077" si="1227">+D1079</f>
        <v>0</v>
      </c>
      <c r="E1077" s="447">
        <f t="shared" si="1227"/>
        <v>0</v>
      </c>
      <c r="F1077" s="447">
        <f t="shared" si="1227"/>
        <v>0</v>
      </c>
      <c r="G1077" s="447">
        <f t="shared" si="1227"/>
        <v>0</v>
      </c>
      <c r="H1077" s="447">
        <f t="shared" si="1227"/>
        <v>0</v>
      </c>
      <c r="I1077" s="447">
        <f>+I1079</f>
        <v>0</v>
      </c>
      <c r="J1077" s="447">
        <f t="shared" ref="J1077:N1077" si="1228">+J1079</f>
        <v>0</v>
      </c>
      <c r="K1077" s="447">
        <f t="shared" si="1228"/>
        <v>0</v>
      </c>
      <c r="L1077" s="447">
        <f t="shared" si="1228"/>
        <v>0</v>
      </c>
      <c r="M1077" s="447">
        <f t="shared" si="1228"/>
        <v>0</v>
      </c>
      <c r="N1077" s="447">
        <f t="shared" si="1228"/>
        <v>0</v>
      </c>
      <c r="O1077" s="429" t="e">
        <f>+N1077/H1077*100</f>
        <v>#DIV/0!</v>
      </c>
      <c r="P1077" s="447">
        <f>+P1079</f>
        <v>0</v>
      </c>
      <c r="Q1077" s="447">
        <f t="shared" ref="Q1077:U1077" si="1229">+Q1079</f>
        <v>0</v>
      </c>
      <c r="R1077" s="447">
        <f t="shared" si="1229"/>
        <v>0</v>
      </c>
      <c r="S1077" s="447">
        <f t="shared" si="1229"/>
        <v>0</v>
      </c>
      <c r="T1077" s="447">
        <f t="shared" si="1229"/>
        <v>0</v>
      </c>
      <c r="U1077" s="447">
        <f t="shared" si="1229"/>
        <v>0</v>
      </c>
      <c r="V1077" s="430" t="e">
        <f>+U1077/H1077*100</f>
        <v>#DIV/0!</v>
      </c>
      <c r="W1077" s="387"/>
      <c r="X1077" s="387"/>
    </row>
    <row r="1078" spans="1:24" s="395" customFormat="1" hidden="1" x14ac:dyDescent="0.25">
      <c r="A1078" s="376"/>
      <c r="B1078" s="384"/>
      <c r="C1078" s="381"/>
      <c r="D1078" s="381"/>
      <c r="E1078" s="381"/>
      <c r="F1078" s="381"/>
      <c r="G1078" s="381"/>
      <c r="H1078" s="381"/>
      <c r="I1078" s="381"/>
      <c r="J1078" s="381"/>
      <c r="K1078" s="381"/>
      <c r="L1078" s="381"/>
      <c r="M1078" s="381"/>
      <c r="N1078" s="381"/>
      <c r="O1078" s="393"/>
      <c r="P1078" s="381"/>
      <c r="Q1078" s="381"/>
      <c r="R1078" s="381"/>
      <c r="S1078" s="381"/>
      <c r="T1078" s="381"/>
      <c r="U1078" s="381"/>
      <c r="V1078" s="394"/>
      <c r="W1078" s="387"/>
      <c r="X1078" s="387"/>
    </row>
    <row r="1079" spans="1:24" s="387" customFormat="1" hidden="1" x14ac:dyDescent="0.25">
      <c r="A1079" s="405" t="s">
        <v>1037</v>
      </c>
      <c r="B1079" s="406" t="s">
        <v>304</v>
      </c>
      <c r="C1079" s="407">
        <f>+C1081</f>
        <v>0</v>
      </c>
      <c r="D1079" s="407">
        <f t="shared" ref="D1079:H1079" si="1230">+D1081</f>
        <v>0</v>
      </c>
      <c r="E1079" s="407">
        <f t="shared" si="1230"/>
        <v>0</v>
      </c>
      <c r="F1079" s="407">
        <f t="shared" si="1230"/>
        <v>0</v>
      </c>
      <c r="G1079" s="407">
        <f t="shared" si="1230"/>
        <v>0</v>
      </c>
      <c r="H1079" s="407">
        <f t="shared" si="1230"/>
        <v>0</v>
      </c>
      <c r="I1079" s="407">
        <f>+I1081</f>
        <v>0</v>
      </c>
      <c r="J1079" s="407">
        <f t="shared" ref="J1079:N1079" si="1231">+J1081</f>
        <v>0</v>
      </c>
      <c r="K1079" s="407">
        <f t="shared" si="1231"/>
        <v>0</v>
      </c>
      <c r="L1079" s="407">
        <f t="shared" si="1231"/>
        <v>0</v>
      </c>
      <c r="M1079" s="407">
        <f t="shared" si="1231"/>
        <v>0</v>
      </c>
      <c r="N1079" s="407">
        <f t="shared" si="1231"/>
        <v>0</v>
      </c>
      <c r="O1079" s="408" t="e">
        <f>+N1079/H1079*100</f>
        <v>#DIV/0!</v>
      </c>
      <c r="P1079" s="407">
        <f>+P1081</f>
        <v>0</v>
      </c>
      <c r="Q1079" s="407">
        <f t="shared" ref="Q1079:U1079" si="1232">+Q1081</f>
        <v>0</v>
      </c>
      <c r="R1079" s="407">
        <f t="shared" si="1232"/>
        <v>0</v>
      </c>
      <c r="S1079" s="407">
        <f t="shared" si="1232"/>
        <v>0</v>
      </c>
      <c r="T1079" s="407">
        <f t="shared" si="1232"/>
        <v>0</v>
      </c>
      <c r="U1079" s="407">
        <f t="shared" si="1232"/>
        <v>0</v>
      </c>
      <c r="V1079" s="409" t="e">
        <f t="shared" ref="V1079" si="1233">+U1079/H1079*100</f>
        <v>#DIV/0!</v>
      </c>
    </row>
    <row r="1080" spans="1:24" s="395" customFormat="1" hidden="1" x14ac:dyDescent="0.25">
      <c r="A1080" s="426"/>
      <c r="B1080" s="427"/>
      <c r="C1080" s="393"/>
      <c r="D1080" s="393"/>
      <c r="E1080" s="393"/>
      <c r="F1080" s="393"/>
      <c r="G1080" s="393"/>
      <c r="H1080" s="393"/>
      <c r="I1080" s="393"/>
      <c r="J1080" s="393"/>
      <c r="K1080" s="393"/>
      <c r="L1080" s="393"/>
      <c r="M1080" s="393"/>
      <c r="N1080" s="393"/>
      <c r="O1080" s="393"/>
      <c r="P1080" s="393"/>
      <c r="Q1080" s="393"/>
      <c r="R1080" s="393"/>
      <c r="S1080" s="393"/>
      <c r="T1080" s="393"/>
      <c r="U1080" s="393"/>
      <c r="V1080" s="394"/>
      <c r="W1080" s="387"/>
      <c r="X1080" s="387"/>
    </row>
    <row r="1081" spans="1:24" hidden="1" x14ac:dyDescent="0.25">
      <c r="A1081" s="401" t="s">
        <v>1038</v>
      </c>
      <c r="B1081" s="402" t="s">
        <v>937</v>
      </c>
      <c r="C1081" s="403">
        <f>+C1082</f>
        <v>0</v>
      </c>
      <c r="D1081" s="403">
        <f t="shared" ref="D1081:N1082" si="1234">+D1082</f>
        <v>0</v>
      </c>
      <c r="E1081" s="403">
        <f t="shared" si="1234"/>
        <v>0</v>
      </c>
      <c r="F1081" s="403">
        <f t="shared" si="1234"/>
        <v>0</v>
      </c>
      <c r="G1081" s="403">
        <f t="shared" si="1234"/>
        <v>0</v>
      </c>
      <c r="H1081" s="403">
        <f t="shared" si="1234"/>
        <v>0</v>
      </c>
      <c r="I1081" s="403">
        <f>+I1082</f>
        <v>0</v>
      </c>
      <c r="J1081" s="403">
        <f t="shared" si="1234"/>
        <v>0</v>
      </c>
      <c r="K1081" s="403">
        <f t="shared" si="1234"/>
        <v>0</v>
      </c>
      <c r="L1081" s="403">
        <f t="shared" si="1234"/>
        <v>0</v>
      </c>
      <c r="M1081" s="403">
        <f t="shared" si="1234"/>
        <v>0</v>
      </c>
      <c r="N1081" s="403">
        <f t="shared" si="1234"/>
        <v>0</v>
      </c>
      <c r="O1081" s="444" t="e">
        <f>+N1081/H1081*100</f>
        <v>#DIV/0!</v>
      </c>
      <c r="P1081" s="403">
        <f>+P1082</f>
        <v>0</v>
      </c>
      <c r="Q1081" s="403">
        <f t="shared" ref="Q1081:U1082" si="1235">+Q1082</f>
        <v>0</v>
      </c>
      <c r="R1081" s="403">
        <f t="shared" si="1235"/>
        <v>0</v>
      </c>
      <c r="S1081" s="403">
        <f t="shared" si="1235"/>
        <v>0</v>
      </c>
      <c r="T1081" s="403">
        <f t="shared" si="1235"/>
        <v>0</v>
      </c>
      <c r="U1081" s="403">
        <f t="shared" si="1235"/>
        <v>0</v>
      </c>
      <c r="V1081" s="386" t="e">
        <f t="shared" ref="V1081:V1082" si="1236">+U1081/H1081*100</f>
        <v>#DIV/0!</v>
      </c>
      <c r="W1081" s="387"/>
      <c r="X1081" s="387"/>
    </row>
    <row r="1082" spans="1:24" ht="31.5" hidden="1" x14ac:dyDescent="0.25">
      <c r="A1082" s="410" t="s">
        <v>10</v>
      </c>
      <c r="B1082" s="411" t="s">
        <v>11</v>
      </c>
      <c r="C1082" s="382">
        <f>+C1083</f>
        <v>0</v>
      </c>
      <c r="D1082" s="382">
        <f t="shared" si="1234"/>
        <v>0</v>
      </c>
      <c r="E1082" s="382">
        <f t="shared" si="1234"/>
        <v>0</v>
      </c>
      <c r="F1082" s="382">
        <f t="shared" si="1234"/>
        <v>0</v>
      </c>
      <c r="G1082" s="382">
        <f t="shared" si="1234"/>
        <v>0</v>
      </c>
      <c r="H1082" s="382">
        <f t="shared" si="1234"/>
        <v>0</v>
      </c>
      <c r="I1082" s="382">
        <f>+I1083</f>
        <v>0</v>
      </c>
      <c r="J1082" s="382">
        <f t="shared" si="1234"/>
        <v>0</v>
      </c>
      <c r="K1082" s="382">
        <f t="shared" si="1234"/>
        <v>0</v>
      </c>
      <c r="L1082" s="382">
        <f t="shared" si="1234"/>
        <v>0</v>
      </c>
      <c r="M1082" s="382">
        <f t="shared" si="1234"/>
        <v>0</v>
      </c>
      <c r="N1082" s="382">
        <f t="shared" si="1234"/>
        <v>0</v>
      </c>
      <c r="O1082" s="417" t="e">
        <f>+N1082/H1082*100</f>
        <v>#DIV/0!</v>
      </c>
      <c r="P1082" s="382">
        <f>+P1083</f>
        <v>0</v>
      </c>
      <c r="Q1082" s="382">
        <f t="shared" si="1235"/>
        <v>0</v>
      </c>
      <c r="R1082" s="382">
        <f t="shared" si="1235"/>
        <v>0</v>
      </c>
      <c r="S1082" s="382">
        <f t="shared" si="1235"/>
        <v>0</v>
      </c>
      <c r="T1082" s="382">
        <f t="shared" si="1235"/>
        <v>0</v>
      </c>
      <c r="U1082" s="382">
        <f t="shared" si="1235"/>
        <v>0</v>
      </c>
      <c r="V1082" s="413" t="e">
        <f t="shared" si="1236"/>
        <v>#DIV/0!</v>
      </c>
      <c r="W1082" s="387"/>
      <c r="X1082" s="387"/>
    </row>
    <row r="1083" spans="1:24" ht="31.5" hidden="1" x14ac:dyDescent="0.25">
      <c r="A1083" s="410" t="s">
        <v>1024</v>
      </c>
      <c r="B1083" s="415" t="s">
        <v>1025</v>
      </c>
      <c r="C1083" s="382"/>
      <c r="D1083" s="382"/>
      <c r="E1083" s="382"/>
      <c r="F1083" s="382"/>
      <c r="G1083" s="382"/>
      <c r="H1083" s="382">
        <f>SUM(C1083:G1083)</f>
        <v>0</v>
      </c>
      <c r="I1083" s="382"/>
      <c r="J1083" s="382"/>
      <c r="K1083" s="382"/>
      <c r="L1083" s="382"/>
      <c r="M1083" s="382"/>
      <c r="N1083" s="382">
        <f>SUM(I1083:M1083)</f>
        <v>0</v>
      </c>
      <c r="O1083" s="412" t="e">
        <f>+N1083/H1083*100</f>
        <v>#DIV/0!</v>
      </c>
      <c r="P1083" s="382">
        <f>+C1083-I1083</f>
        <v>0</v>
      </c>
      <c r="Q1083" s="382">
        <f>+D1083-J1083</f>
        <v>0</v>
      </c>
      <c r="R1083" s="382">
        <f>+E1083-K1083</f>
        <v>0</v>
      </c>
      <c r="S1083" s="382">
        <f t="shared" ref="S1083:T1083" si="1237">+F1083-L1083</f>
        <v>0</v>
      </c>
      <c r="T1083" s="382">
        <f t="shared" si="1237"/>
        <v>0</v>
      </c>
      <c r="U1083" s="382">
        <f t="shared" ref="U1083" si="1238">SUM(P1083:T1083)</f>
        <v>0</v>
      </c>
      <c r="V1083" s="413" t="e">
        <f>+U1083/H1083*100</f>
        <v>#DIV/0!</v>
      </c>
      <c r="W1083" s="387"/>
      <c r="X1083" s="387"/>
    </row>
    <row r="1084" spans="1:24" x14ac:dyDescent="0.25">
      <c r="A1084" s="410"/>
      <c r="B1084" s="415"/>
      <c r="C1084" s="382"/>
      <c r="D1084" s="382"/>
      <c r="E1084" s="382"/>
      <c r="F1084" s="382"/>
      <c r="G1084" s="382"/>
      <c r="H1084" s="382"/>
      <c r="I1084" s="382"/>
      <c r="J1084" s="382"/>
      <c r="K1084" s="382"/>
      <c r="L1084" s="382"/>
      <c r="M1084" s="382"/>
      <c r="N1084" s="382"/>
      <c r="O1084" s="382"/>
      <c r="P1084" s="382"/>
      <c r="Q1084" s="382"/>
      <c r="R1084" s="382"/>
      <c r="S1084" s="382"/>
      <c r="T1084" s="382"/>
      <c r="U1084" s="382"/>
      <c r="V1084" s="383"/>
      <c r="W1084" s="387"/>
      <c r="X1084" s="387"/>
    </row>
    <row r="1085" spans="1:24" s="387" customFormat="1" ht="16.5" thickBot="1" x14ac:dyDescent="0.3">
      <c r="A1085" s="448"/>
      <c r="B1085" s="449" t="s">
        <v>313</v>
      </c>
      <c r="C1085" s="450" t="e">
        <f>+C808+C429+C308+C113+C15</f>
        <v>#REF!</v>
      </c>
      <c r="D1085" s="450">
        <f t="shared" ref="D1085:H1085" si="1239">+D808+D429+D308+D113+D15</f>
        <v>0</v>
      </c>
      <c r="E1085" s="450" t="e">
        <f t="shared" si="1239"/>
        <v>#REF!</v>
      </c>
      <c r="F1085" s="450">
        <f t="shared" si="1239"/>
        <v>0</v>
      </c>
      <c r="G1085" s="450">
        <f t="shared" si="1239"/>
        <v>0</v>
      </c>
      <c r="H1085" s="450" t="e">
        <f t="shared" si="1239"/>
        <v>#REF!</v>
      </c>
      <c r="I1085" s="450" t="e">
        <f>+I808+I429+I308+I113+I15</f>
        <v>#REF!</v>
      </c>
      <c r="J1085" s="450">
        <f t="shared" ref="J1085:M1085" si="1240">+J808+J429+J308+J113+J15</f>
        <v>0</v>
      </c>
      <c r="K1085" s="450" t="e">
        <f t="shared" si="1240"/>
        <v>#REF!</v>
      </c>
      <c r="L1085" s="450">
        <f t="shared" si="1240"/>
        <v>0</v>
      </c>
      <c r="M1085" s="450">
        <f t="shared" si="1240"/>
        <v>0</v>
      </c>
      <c r="N1085" s="450" t="e">
        <f>+N808+N429+N308+N113+N15</f>
        <v>#REF!</v>
      </c>
      <c r="O1085" s="595" t="e">
        <f>+N1085/H1085*100</f>
        <v>#REF!</v>
      </c>
      <c r="P1085" s="450" t="e">
        <f>+P808+P429+P308+P113+P15</f>
        <v>#REF!</v>
      </c>
      <c r="Q1085" s="450">
        <f t="shared" ref="Q1085:T1085" si="1241">+Q808+Q429+Q308+Q113+Q15</f>
        <v>0</v>
      </c>
      <c r="R1085" s="450" t="e">
        <f t="shared" si="1241"/>
        <v>#REF!</v>
      </c>
      <c r="S1085" s="450">
        <f t="shared" si="1241"/>
        <v>0</v>
      </c>
      <c r="T1085" s="450">
        <f t="shared" si="1241"/>
        <v>0</v>
      </c>
      <c r="U1085" s="450" t="e">
        <f>+U808+U429+U308+U113+U15</f>
        <v>#REF!</v>
      </c>
      <c r="V1085" s="596" t="e">
        <f>+U1085/H1085*100</f>
        <v>#REF!</v>
      </c>
    </row>
  </sheetData>
  <mergeCells count="6">
    <mergeCell ref="A6:V6"/>
    <mergeCell ref="A7:V7"/>
    <mergeCell ref="A8:V8"/>
    <mergeCell ref="C10:H10"/>
    <mergeCell ref="I10:N10"/>
    <mergeCell ref="P10:U10"/>
  </mergeCells>
  <pageMargins left="0.28999999999999998" right="0.28000000000000003" top="0.74803149606299213" bottom="0.74803149606299213" header="0.31496062992125984" footer="0.31496062992125984"/>
  <pageSetup paperSize="9" scale="3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X1085"/>
  <sheetViews>
    <sheetView view="pageBreakPreview" topLeftCell="A10" zoomScale="70" zoomScaleNormal="100" zoomScaleSheetLayoutView="70" workbookViewId="0">
      <pane ySplit="840" activePane="bottomLeft"/>
      <selection activeCell="B10" sqref="B1:Y1048576"/>
      <selection pane="bottomLeft" activeCell="A9" sqref="A9"/>
    </sheetView>
  </sheetViews>
  <sheetFormatPr defaultColWidth="9.140625" defaultRowHeight="15.75" x14ac:dyDescent="0.25"/>
  <cols>
    <col min="1" max="1" width="13.85546875" style="451" customWidth="1"/>
    <col min="2" max="2" width="42.42578125" style="369" customWidth="1"/>
    <col min="3" max="3" width="17" style="370" customWidth="1"/>
    <col min="4" max="5" width="18.140625" style="370" customWidth="1"/>
    <col min="6" max="6" width="16.85546875" style="370" customWidth="1"/>
    <col min="7" max="7" width="6.85546875" style="370" customWidth="1"/>
    <col min="8" max="8" width="17.5703125" style="370" customWidth="1"/>
    <col min="9" max="9" width="17.7109375" style="370" customWidth="1"/>
    <col min="10" max="10" width="18.140625" style="370" customWidth="1"/>
    <col min="11" max="11" width="18.140625" style="370" bestFit="1" customWidth="1"/>
    <col min="12" max="12" width="16.85546875" style="370" customWidth="1"/>
    <col min="13" max="13" width="6.85546875" style="370" customWidth="1"/>
    <col min="14" max="14" width="17.5703125" style="370" customWidth="1"/>
    <col min="15" max="15" width="11" style="370" customWidth="1"/>
    <col min="16" max="16" width="18.28515625" style="370" customWidth="1"/>
    <col min="17" max="18" width="18.140625" style="370" customWidth="1"/>
    <col min="19" max="19" width="16.85546875" style="370" customWidth="1"/>
    <col min="20" max="20" width="6.85546875" style="370" customWidth="1"/>
    <col min="21" max="21" width="17.5703125" style="370" customWidth="1"/>
    <col min="22" max="22" width="9.85546875" style="370" customWidth="1"/>
    <col min="23" max="23" width="15.85546875" style="370" bestFit="1" customWidth="1"/>
    <col min="24" max="24" width="11" style="370" bestFit="1" customWidth="1"/>
    <col min="25" max="16384" width="9.140625" style="370"/>
  </cols>
  <sheetData>
    <row r="1" spans="1:24" x14ac:dyDescent="0.25">
      <c r="A1" s="368"/>
    </row>
    <row r="2" spans="1:24" x14ac:dyDescent="0.25">
      <c r="A2" s="368"/>
    </row>
    <row r="3" spans="1:24" x14ac:dyDescent="0.25">
      <c r="A3" s="368"/>
    </row>
    <row r="4" spans="1:24" x14ac:dyDescent="0.25">
      <c r="A4" s="368"/>
    </row>
    <row r="5" spans="1:24" x14ac:dyDescent="0.25">
      <c r="A5" s="368"/>
    </row>
    <row r="6" spans="1:24" x14ac:dyDescent="0.25">
      <c r="A6" s="704" t="s">
        <v>310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4"/>
      <c r="V6" s="704"/>
    </row>
    <row r="7" spans="1:24" x14ac:dyDescent="0.25">
      <c r="A7" s="704" t="s">
        <v>1081</v>
      </c>
      <c r="B7" s="704"/>
      <c r="C7" s="704"/>
      <c r="D7" s="704"/>
      <c r="E7" s="704"/>
      <c r="F7" s="704"/>
      <c r="G7" s="704"/>
      <c r="H7" s="704"/>
      <c r="I7" s="704"/>
      <c r="J7" s="704"/>
      <c r="K7" s="704"/>
      <c r="L7" s="704"/>
      <c r="M7" s="704"/>
      <c r="N7" s="704"/>
      <c r="O7" s="704"/>
      <c r="P7" s="704"/>
      <c r="Q7" s="704"/>
      <c r="R7" s="704"/>
      <c r="S7" s="704"/>
      <c r="T7" s="704"/>
      <c r="U7" s="704"/>
      <c r="V7" s="704"/>
    </row>
    <row r="8" spans="1:24" x14ac:dyDescent="0.25">
      <c r="A8" s="704" t="s">
        <v>1085</v>
      </c>
      <c r="B8" s="704"/>
      <c r="C8" s="704"/>
      <c r="D8" s="704"/>
      <c r="E8" s="704"/>
      <c r="F8" s="704"/>
      <c r="G8" s="704"/>
      <c r="H8" s="704"/>
      <c r="I8" s="704"/>
      <c r="J8" s="704"/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4"/>
      <c r="V8" s="704"/>
    </row>
    <row r="9" spans="1:24" ht="16.5" thickBot="1" x14ac:dyDescent="0.3">
      <c r="A9" s="371"/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</row>
    <row r="10" spans="1:24" x14ac:dyDescent="0.25">
      <c r="A10" s="372"/>
      <c r="B10" s="373"/>
      <c r="C10" s="705" t="s">
        <v>64</v>
      </c>
      <c r="D10" s="705"/>
      <c r="E10" s="705"/>
      <c r="F10" s="705"/>
      <c r="G10" s="705"/>
      <c r="H10" s="705"/>
      <c r="I10" s="705" t="s">
        <v>41</v>
      </c>
      <c r="J10" s="705"/>
      <c r="K10" s="705"/>
      <c r="L10" s="705"/>
      <c r="M10" s="705"/>
      <c r="N10" s="705"/>
      <c r="O10" s="374"/>
      <c r="P10" s="705" t="s">
        <v>42</v>
      </c>
      <c r="Q10" s="705"/>
      <c r="R10" s="705"/>
      <c r="S10" s="705"/>
      <c r="T10" s="705"/>
      <c r="U10" s="705"/>
      <c r="V10" s="375"/>
    </row>
    <row r="11" spans="1:24" ht="31.5" x14ac:dyDescent="0.25">
      <c r="A11" s="376" t="s">
        <v>2</v>
      </c>
      <c r="B11" s="377" t="s">
        <v>311</v>
      </c>
      <c r="C11" s="378" t="s">
        <v>258</v>
      </c>
      <c r="D11" s="378" t="s">
        <v>145</v>
      </c>
      <c r="E11" s="378" t="s">
        <v>117</v>
      </c>
      <c r="F11" s="378" t="s">
        <v>312</v>
      </c>
      <c r="G11" s="378" t="s">
        <v>263</v>
      </c>
      <c r="H11" s="378" t="s">
        <v>313</v>
      </c>
      <c r="I11" s="378" t="s">
        <v>258</v>
      </c>
      <c r="J11" s="378" t="s">
        <v>145</v>
      </c>
      <c r="K11" s="378" t="s">
        <v>117</v>
      </c>
      <c r="L11" s="378" t="s">
        <v>312</v>
      </c>
      <c r="M11" s="378" t="s">
        <v>263</v>
      </c>
      <c r="N11" s="378" t="s">
        <v>313</v>
      </c>
      <c r="O11" s="377" t="s">
        <v>314</v>
      </c>
      <c r="P11" s="378" t="s">
        <v>258</v>
      </c>
      <c r="Q11" s="378" t="s">
        <v>145</v>
      </c>
      <c r="R11" s="378" t="s">
        <v>117</v>
      </c>
      <c r="S11" s="378" t="s">
        <v>312</v>
      </c>
      <c r="T11" s="378" t="s">
        <v>263</v>
      </c>
      <c r="U11" s="378" t="s">
        <v>313</v>
      </c>
      <c r="V11" s="379" t="s">
        <v>315</v>
      </c>
    </row>
    <row r="12" spans="1:24" x14ac:dyDescent="0.25">
      <c r="A12" s="376"/>
      <c r="B12" s="380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2"/>
      <c r="P12" s="381"/>
      <c r="Q12" s="381"/>
      <c r="R12" s="381"/>
      <c r="S12" s="381"/>
      <c r="T12" s="381"/>
      <c r="U12" s="381"/>
      <c r="V12" s="383"/>
    </row>
    <row r="13" spans="1:24" s="387" customFormat="1" x14ac:dyDescent="0.25">
      <c r="A13" s="376"/>
      <c r="B13" s="384" t="s">
        <v>316</v>
      </c>
      <c r="C13" s="381">
        <f>+C1085</f>
        <v>6185933000</v>
      </c>
      <c r="D13" s="381">
        <f t="shared" ref="D13:H13" si="0">+D1085</f>
        <v>0</v>
      </c>
      <c r="E13" s="381">
        <f t="shared" si="0"/>
        <v>38427270000</v>
      </c>
      <c r="F13" s="381">
        <f t="shared" si="0"/>
        <v>0</v>
      </c>
      <c r="G13" s="381">
        <f t="shared" si="0"/>
        <v>0</v>
      </c>
      <c r="H13" s="381">
        <f t="shared" si="0"/>
        <v>44613203000</v>
      </c>
      <c r="I13" s="381" t="e">
        <f>+I1085</f>
        <v>#REF!</v>
      </c>
      <c r="J13" s="381">
        <f t="shared" ref="J13:M13" si="1">+J1085</f>
        <v>0</v>
      </c>
      <c r="K13" s="381" t="e">
        <f t="shared" si="1"/>
        <v>#REF!</v>
      </c>
      <c r="L13" s="381">
        <f t="shared" si="1"/>
        <v>0</v>
      </c>
      <c r="M13" s="381">
        <f t="shared" si="1"/>
        <v>0</v>
      </c>
      <c r="N13" s="381" t="e">
        <f>+N1085</f>
        <v>#REF!</v>
      </c>
      <c r="O13" s="385" t="e">
        <f>+N13/H13*100</f>
        <v>#REF!</v>
      </c>
      <c r="P13" s="381" t="e">
        <f>+P1085</f>
        <v>#REF!</v>
      </c>
      <c r="Q13" s="381">
        <f t="shared" ref="Q13:U13" si="2">+Q1085</f>
        <v>0</v>
      </c>
      <c r="R13" s="381" t="e">
        <f t="shared" si="2"/>
        <v>#REF!</v>
      </c>
      <c r="S13" s="381">
        <f t="shared" si="2"/>
        <v>0</v>
      </c>
      <c r="T13" s="381">
        <f t="shared" si="2"/>
        <v>0</v>
      </c>
      <c r="U13" s="381" t="e">
        <f t="shared" si="2"/>
        <v>#REF!</v>
      </c>
      <c r="V13" s="386" t="e">
        <f>+U13/H13*100</f>
        <v>#REF!</v>
      </c>
    </row>
    <row r="14" spans="1:24" x14ac:dyDescent="0.25">
      <c r="A14" s="376"/>
      <c r="B14" s="380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2"/>
      <c r="P14" s="381"/>
      <c r="Q14" s="381"/>
      <c r="R14" s="381"/>
      <c r="S14" s="381"/>
      <c r="T14" s="381"/>
      <c r="U14" s="381"/>
      <c r="V14" s="383"/>
      <c r="W14" s="387"/>
      <c r="X14" s="387"/>
    </row>
    <row r="15" spans="1:24" s="387" customFormat="1" hidden="1" x14ac:dyDescent="0.25">
      <c r="A15" s="388" t="s">
        <v>317</v>
      </c>
      <c r="B15" s="389" t="s">
        <v>318</v>
      </c>
      <c r="C15" s="390">
        <f>+C17+C50+C69+C79+C95+C104</f>
        <v>0</v>
      </c>
      <c r="D15" s="390">
        <f t="shared" ref="D15:H15" si="3">+D17+D50+D69+D79+D95+D104</f>
        <v>0</v>
      </c>
      <c r="E15" s="390">
        <f t="shared" si="3"/>
        <v>0</v>
      </c>
      <c r="F15" s="390">
        <f t="shared" si="3"/>
        <v>0</v>
      </c>
      <c r="G15" s="390">
        <f t="shared" si="3"/>
        <v>0</v>
      </c>
      <c r="H15" s="390">
        <f t="shared" si="3"/>
        <v>0</v>
      </c>
      <c r="I15" s="390">
        <f>+I17+I50+I69+I79+I95+I104</f>
        <v>0</v>
      </c>
      <c r="J15" s="390">
        <f t="shared" ref="J15:N15" si="4">+J17+J50+J69+J79+J95+J104</f>
        <v>0</v>
      </c>
      <c r="K15" s="390">
        <f t="shared" si="4"/>
        <v>0</v>
      </c>
      <c r="L15" s="390">
        <f t="shared" si="4"/>
        <v>0</v>
      </c>
      <c r="M15" s="390">
        <f t="shared" si="4"/>
        <v>0</v>
      </c>
      <c r="N15" s="390">
        <f t="shared" si="4"/>
        <v>0</v>
      </c>
      <c r="O15" s="391" t="e">
        <f>+N15/H15*100</f>
        <v>#DIV/0!</v>
      </c>
      <c r="P15" s="390">
        <f>+P17+P50+P69+P79+P95+P104</f>
        <v>0</v>
      </c>
      <c r="Q15" s="390">
        <f t="shared" ref="Q15:U15" si="5">+Q17+Q50+Q69+Q79+Q95+Q104</f>
        <v>0</v>
      </c>
      <c r="R15" s="390">
        <f t="shared" si="5"/>
        <v>0</v>
      </c>
      <c r="S15" s="390">
        <f t="shared" si="5"/>
        <v>0</v>
      </c>
      <c r="T15" s="390">
        <f t="shared" si="5"/>
        <v>0</v>
      </c>
      <c r="U15" s="390">
        <f t="shared" si="5"/>
        <v>0</v>
      </c>
      <c r="V15" s="392" t="e">
        <f>+U15/H15*100</f>
        <v>#DIV/0!</v>
      </c>
    </row>
    <row r="16" spans="1:24" s="395" customFormat="1" hidden="1" x14ac:dyDescent="0.25">
      <c r="A16" s="376"/>
      <c r="B16" s="384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93"/>
      <c r="P16" s="381"/>
      <c r="Q16" s="381"/>
      <c r="R16" s="381"/>
      <c r="S16" s="381"/>
      <c r="T16" s="381"/>
      <c r="U16" s="381"/>
      <c r="V16" s="394"/>
      <c r="W16" s="387"/>
      <c r="X16" s="387"/>
    </row>
    <row r="17" spans="1:24" s="387" customFormat="1" ht="31.5" hidden="1" x14ac:dyDescent="0.25">
      <c r="A17" s="396" t="s">
        <v>319</v>
      </c>
      <c r="B17" s="397" t="s">
        <v>320</v>
      </c>
      <c r="C17" s="398">
        <f>+C19</f>
        <v>0</v>
      </c>
      <c r="D17" s="398">
        <f t="shared" ref="D17:G17" si="6">+D19</f>
        <v>0</v>
      </c>
      <c r="E17" s="398">
        <f t="shared" si="6"/>
        <v>0</v>
      </c>
      <c r="F17" s="398">
        <f t="shared" si="6"/>
        <v>0</v>
      </c>
      <c r="G17" s="398">
        <f t="shared" si="6"/>
        <v>0</v>
      </c>
      <c r="H17" s="398">
        <f>+H19</f>
        <v>0</v>
      </c>
      <c r="I17" s="398">
        <f>+I19</f>
        <v>0</v>
      </c>
      <c r="J17" s="398">
        <f t="shared" ref="J17:N17" si="7">+J19</f>
        <v>0</v>
      </c>
      <c r="K17" s="398">
        <f t="shared" si="7"/>
        <v>0</v>
      </c>
      <c r="L17" s="398">
        <f t="shared" si="7"/>
        <v>0</v>
      </c>
      <c r="M17" s="398">
        <f t="shared" si="7"/>
        <v>0</v>
      </c>
      <c r="N17" s="398">
        <f t="shared" si="7"/>
        <v>0</v>
      </c>
      <c r="O17" s="399" t="e">
        <f>+N17/H17*100</f>
        <v>#DIV/0!</v>
      </c>
      <c r="P17" s="398">
        <f>+P19</f>
        <v>0</v>
      </c>
      <c r="Q17" s="398">
        <f t="shared" ref="Q17:U17" si="8">+Q19</f>
        <v>0</v>
      </c>
      <c r="R17" s="398">
        <f t="shared" si="8"/>
        <v>0</v>
      </c>
      <c r="S17" s="398">
        <f t="shared" si="8"/>
        <v>0</v>
      </c>
      <c r="T17" s="398">
        <f t="shared" si="8"/>
        <v>0</v>
      </c>
      <c r="U17" s="398">
        <f t="shared" si="8"/>
        <v>0</v>
      </c>
      <c r="V17" s="400" t="e">
        <f>+U17/H17*100</f>
        <v>#DIV/0!</v>
      </c>
    </row>
    <row r="18" spans="1:24" hidden="1" x14ac:dyDescent="0.25">
      <c r="A18" s="401"/>
      <c r="B18" s="402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4"/>
      <c r="W18" s="387"/>
      <c r="X18" s="387"/>
    </row>
    <row r="19" spans="1:24" s="387" customFormat="1" hidden="1" x14ac:dyDescent="0.25">
      <c r="A19" s="405" t="s">
        <v>321</v>
      </c>
      <c r="B19" s="406" t="s">
        <v>304</v>
      </c>
      <c r="C19" s="407">
        <f>+C21+C43</f>
        <v>0</v>
      </c>
      <c r="D19" s="407">
        <f t="shared" ref="D19:H19" si="9">+D21+D43</f>
        <v>0</v>
      </c>
      <c r="E19" s="407">
        <f t="shared" si="9"/>
        <v>0</v>
      </c>
      <c r="F19" s="407">
        <f t="shared" si="9"/>
        <v>0</v>
      </c>
      <c r="G19" s="407">
        <f t="shared" si="9"/>
        <v>0</v>
      </c>
      <c r="H19" s="407">
        <f t="shared" si="9"/>
        <v>0</v>
      </c>
      <c r="I19" s="407">
        <f>+I21+I43</f>
        <v>0</v>
      </c>
      <c r="J19" s="407">
        <f t="shared" ref="J19:N19" si="10">+J21+J43</f>
        <v>0</v>
      </c>
      <c r="K19" s="407">
        <f t="shared" si="10"/>
        <v>0</v>
      </c>
      <c r="L19" s="407">
        <f t="shared" si="10"/>
        <v>0</v>
      </c>
      <c r="M19" s="407">
        <f t="shared" si="10"/>
        <v>0</v>
      </c>
      <c r="N19" s="407">
        <f t="shared" si="10"/>
        <v>0</v>
      </c>
      <c r="O19" s="408" t="e">
        <f>+N19/H19*100</f>
        <v>#DIV/0!</v>
      </c>
      <c r="P19" s="407">
        <f>+P21+P43</f>
        <v>0</v>
      </c>
      <c r="Q19" s="407">
        <f t="shared" ref="Q19:U19" si="11">+Q21+Q43</f>
        <v>0</v>
      </c>
      <c r="R19" s="407">
        <f t="shared" si="11"/>
        <v>0</v>
      </c>
      <c r="S19" s="407">
        <f t="shared" si="11"/>
        <v>0</v>
      </c>
      <c r="T19" s="407">
        <f t="shared" si="11"/>
        <v>0</v>
      </c>
      <c r="U19" s="407">
        <f t="shared" si="11"/>
        <v>0</v>
      </c>
      <c r="V19" s="409" t="e">
        <f>+U19/H19*100</f>
        <v>#DIV/0!</v>
      </c>
    </row>
    <row r="20" spans="1:24" hidden="1" x14ac:dyDescent="0.25">
      <c r="A20" s="410"/>
      <c r="B20" s="411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3"/>
      <c r="W20" s="387"/>
      <c r="X20" s="387"/>
    </row>
    <row r="21" spans="1:24" s="387" customFormat="1" hidden="1" x14ac:dyDescent="0.25">
      <c r="A21" s="401" t="s">
        <v>322</v>
      </c>
      <c r="B21" s="402" t="s">
        <v>287</v>
      </c>
      <c r="C21" s="403">
        <f>+C22</f>
        <v>0</v>
      </c>
      <c r="D21" s="403">
        <f t="shared" ref="D21:U21" si="12">+D22</f>
        <v>0</v>
      </c>
      <c r="E21" s="403">
        <f t="shared" si="12"/>
        <v>0</v>
      </c>
      <c r="F21" s="403">
        <f t="shared" si="12"/>
        <v>0</v>
      </c>
      <c r="G21" s="403">
        <f t="shared" si="12"/>
        <v>0</v>
      </c>
      <c r="H21" s="403">
        <f t="shared" si="12"/>
        <v>0</v>
      </c>
      <c r="I21" s="403">
        <f>+I22</f>
        <v>0</v>
      </c>
      <c r="J21" s="403">
        <f t="shared" si="12"/>
        <v>0</v>
      </c>
      <c r="K21" s="403">
        <f t="shared" si="12"/>
        <v>0</v>
      </c>
      <c r="L21" s="403">
        <f t="shared" si="12"/>
        <v>0</v>
      </c>
      <c r="M21" s="403">
        <f t="shared" si="12"/>
        <v>0</v>
      </c>
      <c r="N21" s="403">
        <f t="shared" si="12"/>
        <v>0</v>
      </c>
      <c r="O21" s="385" t="e">
        <f>+N21/H21*100</f>
        <v>#DIV/0!</v>
      </c>
      <c r="P21" s="403">
        <f>+P22</f>
        <v>0</v>
      </c>
      <c r="Q21" s="403">
        <f t="shared" si="12"/>
        <v>0</v>
      </c>
      <c r="R21" s="403">
        <f t="shared" si="12"/>
        <v>0</v>
      </c>
      <c r="S21" s="403">
        <f t="shared" si="12"/>
        <v>0</v>
      </c>
      <c r="T21" s="403">
        <f t="shared" si="12"/>
        <v>0</v>
      </c>
      <c r="U21" s="403">
        <f t="shared" si="12"/>
        <v>0</v>
      </c>
      <c r="V21" s="386" t="e">
        <f>+U21/H21*100</f>
        <v>#DIV/0!</v>
      </c>
    </row>
    <row r="22" spans="1:24" ht="31.5" hidden="1" x14ac:dyDescent="0.25">
      <c r="A22" s="410" t="s">
        <v>10</v>
      </c>
      <c r="B22" s="411" t="s">
        <v>11</v>
      </c>
      <c r="C22" s="382">
        <f>SUM(C23:C41)</f>
        <v>0</v>
      </c>
      <c r="D22" s="382"/>
      <c r="E22" s="382"/>
      <c r="F22" s="382"/>
      <c r="G22" s="382"/>
      <c r="H22" s="382">
        <f t="shared" ref="H22:H41" si="13">SUM(C22:G22)</f>
        <v>0</v>
      </c>
      <c r="I22" s="382">
        <f>SUM(I23:I41)</f>
        <v>0</v>
      </c>
      <c r="J22" s="382"/>
      <c r="K22" s="382"/>
      <c r="L22" s="382"/>
      <c r="M22" s="382"/>
      <c r="N22" s="382">
        <f>SUM(I22:M22)</f>
        <v>0</v>
      </c>
      <c r="O22" s="412" t="e">
        <f>+N22/H22*100</f>
        <v>#DIV/0!</v>
      </c>
      <c r="P22" s="382">
        <f>SUM(P23:P41)</f>
        <v>0</v>
      </c>
      <c r="Q22" s="382"/>
      <c r="R22" s="382"/>
      <c r="S22" s="382"/>
      <c r="T22" s="382"/>
      <c r="U22" s="382">
        <f>SUM(P22:T22)</f>
        <v>0</v>
      </c>
      <c r="V22" s="413" t="e">
        <f t="shared" ref="V22" si="14">+U22/H22*100</f>
        <v>#DIV/0!</v>
      </c>
      <c r="W22" s="387"/>
      <c r="X22" s="387"/>
    </row>
    <row r="23" spans="1:24" ht="47.25" hidden="1" x14ac:dyDescent="0.25">
      <c r="A23" s="410" t="s">
        <v>18</v>
      </c>
      <c r="B23" s="414" t="s">
        <v>323</v>
      </c>
      <c r="C23" s="382"/>
      <c r="D23" s="382"/>
      <c r="E23" s="382"/>
      <c r="F23" s="382"/>
      <c r="G23" s="382"/>
      <c r="H23" s="382">
        <f t="shared" si="13"/>
        <v>0</v>
      </c>
      <c r="I23" s="382"/>
      <c r="J23" s="382"/>
      <c r="K23" s="382"/>
      <c r="L23" s="382"/>
      <c r="M23" s="382"/>
      <c r="N23" s="382">
        <f t="shared" ref="N23:N41" si="15">SUM(I23:M23)</f>
        <v>0</v>
      </c>
      <c r="O23" s="412" t="e">
        <f>+N23/H23*100</f>
        <v>#DIV/0!</v>
      </c>
      <c r="P23" s="382">
        <f t="shared" ref="P23:T41" si="16">+C23-I23</f>
        <v>0</v>
      </c>
      <c r="Q23" s="382">
        <f t="shared" si="16"/>
        <v>0</v>
      </c>
      <c r="R23" s="382">
        <f t="shared" si="16"/>
        <v>0</v>
      </c>
      <c r="S23" s="382">
        <f t="shared" si="16"/>
        <v>0</v>
      </c>
      <c r="T23" s="382">
        <f t="shared" si="16"/>
        <v>0</v>
      </c>
      <c r="U23" s="382">
        <f t="shared" ref="U23:U41" si="17">SUM(P23:T23)</f>
        <v>0</v>
      </c>
      <c r="V23" s="413" t="e">
        <f>+U23/H23*100</f>
        <v>#DIV/0!</v>
      </c>
      <c r="W23" s="387"/>
      <c r="X23" s="387"/>
    </row>
    <row r="24" spans="1:24" hidden="1" x14ac:dyDescent="0.25">
      <c r="A24" s="410" t="s">
        <v>324</v>
      </c>
      <c r="B24" s="415" t="s">
        <v>325</v>
      </c>
      <c r="C24" s="382"/>
      <c r="D24" s="382"/>
      <c r="E24" s="382"/>
      <c r="F24" s="382"/>
      <c r="G24" s="382"/>
      <c r="H24" s="382">
        <f t="shared" si="13"/>
        <v>0</v>
      </c>
      <c r="I24" s="382"/>
      <c r="J24" s="382"/>
      <c r="K24" s="382"/>
      <c r="L24" s="382"/>
      <c r="M24" s="382"/>
      <c r="N24" s="382">
        <f t="shared" si="15"/>
        <v>0</v>
      </c>
      <c r="O24" s="412" t="e">
        <f t="shared" ref="O24:O41" si="18">+N24/H24*100</f>
        <v>#DIV/0!</v>
      </c>
      <c r="P24" s="382">
        <f t="shared" si="16"/>
        <v>0</v>
      </c>
      <c r="Q24" s="382">
        <f t="shared" si="16"/>
        <v>0</v>
      </c>
      <c r="R24" s="382">
        <f t="shared" si="16"/>
        <v>0</v>
      </c>
      <c r="S24" s="382">
        <f t="shared" si="16"/>
        <v>0</v>
      </c>
      <c r="T24" s="382">
        <f t="shared" si="16"/>
        <v>0</v>
      </c>
      <c r="U24" s="382">
        <f t="shared" si="17"/>
        <v>0</v>
      </c>
      <c r="V24" s="413" t="e">
        <f t="shared" ref="V24:V41" si="19">+U24/H24*100</f>
        <v>#DIV/0!</v>
      </c>
      <c r="W24" s="387"/>
      <c r="X24" s="387"/>
    </row>
    <row r="25" spans="1:24" hidden="1" x14ac:dyDescent="0.25">
      <c r="A25" s="410" t="s">
        <v>22</v>
      </c>
      <c r="B25" s="414" t="s">
        <v>326</v>
      </c>
      <c r="C25" s="382"/>
      <c r="D25" s="382"/>
      <c r="E25" s="382"/>
      <c r="F25" s="382"/>
      <c r="G25" s="382"/>
      <c r="H25" s="382">
        <f t="shared" si="13"/>
        <v>0</v>
      </c>
      <c r="I25" s="382"/>
      <c r="J25" s="382"/>
      <c r="K25" s="382"/>
      <c r="L25" s="382"/>
      <c r="M25" s="382"/>
      <c r="N25" s="382">
        <f t="shared" si="15"/>
        <v>0</v>
      </c>
      <c r="O25" s="412" t="e">
        <f t="shared" si="18"/>
        <v>#DIV/0!</v>
      </c>
      <c r="P25" s="382">
        <f t="shared" si="16"/>
        <v>0</v>
      </c>
      <c r="Q25" s="382">
        <f t="shared" si="16"/>
        <v>0</v>
      </c>
      <c r="R25" s="382">
        <f t="shared" si="16"/>
        <v>0</v>
      </c>
      <c r="S25" s="382">
        <f t="shared" si="16"/>
        <v>0</v>
      </c>
      <c r="T25" s="382">
        <f t="shared" si="16"/>
        <v>0</v>
      </c>
      <c r="U25" s="382">
        <f t="shared" si="17"/>
        <v>0</v>
      </c>
      <c r="V25" s="413" t="e">
        <f t="shared" si="19"/>
        <v>#DIV/0!</v>
      </c>
      <c r="W25" s="387"/>
      <c r="X25" s="387"/>
    </row>
    <row r="26" spans="1:24" ht="31.5" hidden="1" x14ac:dyDescent="0.25">
      <c r="A26" s="410" t="s">
        <v>327</v>
      </c>
      <c r="B26" s="415" t="s">
        <v>328</v>
      </c>
      <c r="C26" s="382"/>
      <c r="D26" s="382"/>
      <c r="E26" s="382"/>
      <c r="F26" s="382"/>
      <c r="G26" s="382"/>
      <c r="H26" s="382">
        <f t="shared" si="13"/>
        <v>0</v>
      </c>
      <c r="I26" s="382"/>
      <c r="J26" s="382"/>
      <c r="K26" s="382"/>
      <c r="L26" s="382"/>
      <c r="M26" s="382"/>
      <c r="N26" s="382">
        <f t="shared" si="15"/>
        <v>0</v>
      </c>
      <c r="O26" s="412" t="e">
        <f t="shared" si="18"/>
        <v>#DIV/0!</v>
      </c>
      <c r="P26" s="382">
        <f t="shared" si="16"/>
        <v>0</v>
      </c>
      <c r="Q26" s="382">
        <f t="shared" si="16"/>
        <v>0</v>
      </c>
      <c r="R26" s="382">
        <f t="shared" si="16"/>
        <v>0</v>
      </c>
      <c r="S26" s="382">
        <f t="shared" si="16"/>
        <v>0</v>
      </c>
      <c r="T26" s="382">
        <f t="shared" si="16"/>
        <v>0</v>
      </c>
      <c r="U26" s="382">
        <f t="shared" si="17"/>
        <v>0</v>
      </c>
      <c r="V26" s="413" t="e">
        <f t="shared" si="19"/>
        <v>#DIV/0!</v>
      </c>
      <c r="W26" s="387"/>
      <c r="X26" s="387"/>
    </row>
    <row r="27" spans="1:24" hidden="1" x14ac:dyDescent="0.25">
      <c r="A27" s="410" t="s">
        <v>329</v>
      </c>
      <c r="B27" s="414" t="s">
        <v>330</v>
      </c>
      <c r="C27" s="382"/>
      <c r="D27" s="382"/>
      <c r="E27" s="382"/>
      <c r="F27" s="382"/>
      <c r="G27" s="382"/>
      <c r="H27" s="382">
        <f t="shared" si="13"/>
        <v>0</v>
      </c>
      <c r="I27" s="382"/>
      <c r="J27" s="382"/>
      <c r="K27" s="382"/>
      <c r="L27" s="382"/>
      <c r="M27" s="382"/>
      <c r="N27" s="382">
        <f t="shared" si="15"/>
        <v>0</v>
      </c>
      <c r="O27" s="412" t="e">
        <f t="shared" si="18"/>
        <v>#DIV/0!</v>
      </c>
      <c r="P27" s="382">
        <f t="shared" si="16"/>
        <v>0</v>
      </c>
      <c r="Q27" s="382">
        <f t="shared" si="16"/>
        <v>0</v>
      </c>
      <c r="R27" s="382">
        <f t="shared" si="16"/>
        <v>0</v>
      </c>
      <c r="S27" s="382">
        <f t="shared" si="16"/>
        <v>0</v>
      </c>
      <c r="T27" s="382">
        <f t="shared" si="16"/>
        <v>0</v>
      </c>
      <c r="U27" s="382">
        <f t="shared" si="17"/>
        <v>0</v>
      </c>
      <c r="V27" s="413" t="e">
        <f t="shared" si="19"/>
        <v>#DIV/0!</v>
      </c>
      <c r="W27" s="387"/>
      <c r="X27" s="387"/>
    </row>
    <row r="28" spans="1:24" ht="31.5" hidden="1" x14ac:dyDescent="0.25">
      <c r="A28" s="410" t="s">
        <v>331</v>
      </c>
      <c r="B28" s="414" t="s">
        <v>332</v>
      </c>
      <c r="C28" s="382"/>
      <c r="D28" s="382"/>
      <c r="E28" s="382"/>
      <c r="F28" s="382"/>
      <c r="G28" s="382"/>
      <c r="H28" s="382">
        <f t="shared" si="13"/>
        <v>0</v>
      </c>
      <c r="I28" s="382"/>
      <c r="J28" s="382"/>
      <c r="K28" s="382"/>
      <c r="L28" s="382"/>
      <c r="M28" s="382"/>
      <c r="N28" s="382">
        <f t="shared" si="15"/>
        <v>0</v>
      </c>
      <c r="O28" s="412" t="e">
        <f t="shared" si="18"/>
        <v>#DIV/0!</v>
      </c>
      <c r="P28" s="382">
        <f t="shared" si="16"/>
        <v>0</v>
      </c>
      <c r="Q28" s="382">
        <f t="shared" si="16"/>
        <v>0</v>
      </c>
      <c r="R28" s="382">
        <f t="shared" si="16"/>
        <v>0</v>
      </c>
      <c r="S28" s="382">
        <f t="shared" si="16"/>
        <v>0</v>
      </c>
      <c r="T28" s="382">
        <f t="shared" si="16"/>
        <v>0</v>
      </c>
      <c r="U28" s="382">
        <f t="shared" si="17"/>
        <v>0</v>
      </c>
      <c r="V28" s="413" t="e">
        <f t="shared" si="19"/>
        <v>#DIV/0!</v>
      </c>
      <c r="W28" s="387"/>
      <c r="X28" s="387"/>
    </row>
    <row r="29" spans="1:24" ht="31.5" hidden="1" x14ac:dyDescent="0.25">
      <c r="A29" s="410" t="s">
        <v>71</v>
      </c>
      <c r="B29" s="415" t="s">
        <v>333</v>
      </c>
      <c r="C29" s="382"/>
      <c r="D29" s="382"/>
      <c r="E29" s="382"/>
      <c r="F29" s="382"/>
      <c r="G29" s="382"/>
      <c r="H29" s="382">
        <f t="shared" si="13"/>
        <v>0</v>
      </c>
      <c r="I29" s="382"/>
      <c r="J29" s="382"/>
      <c r="K29" s="382"/>
      <c r="L29" s="382"/>
      <c r="M29" s="382"/>
      <c r="N29" s="382">
        <f t="shared" si="15"/>
        <v>0</v>
      </c>
      <c r="O29" s="412" t="e">
        <f t="shared" si="18"/>
        <v>#DIV/0!</v>
      </c>
      <c r="P29" s="382">
        <f t="shared" si="16"/>
        <v>0</v>
      </c>
      <c r="Q29" s="382">
        <f t="shared" si="16"/>
        <v>0</v>
      </c>
      <c r="R29" s="382">
        <f t="shared" si="16"/>
        <v>0</v>
      </c>
      <c r="S29" s="382">
        <f t="shared" si="16"/>
        <v>0</v>
      </c>
      <c r="T29" s="382">
        <f t="shared" si="16"/>
        <v>0</v>
      </c>
      <c r="U29" s="382">
        <f t="shared" si="17"/>
        <v>0</v>
      </c>
      <c r="V29" s="413" t="e">
        <f t="shared" si="19"/>
        <v>#DIV/0!</v>
      </c>
      <c r="W29" s="387"/>
      <c r="X29" s="387"/>
    </row>
    <row r="30" spans="1:24" ht="31.5" hidden="1" x14ac:dyDescent="0.25">
      <c r="A30" s="410" t="s">
        <v>43</v>
      </c>
      <c r="B30" s="414" t="s">
        <v>334</v>
      </c>
      <c r="C30" s="382"/>
      <c r="D30" s="382"/>
      <c r="E30" s="382"/>
      <c r="F30" s="382"/>
      <c r="G30" s="382"/>
      <c r="H30" s="382">
        <f t="shared" si="13"/>
        <v>0</v>
      </c>
      <c r="I30" s="382"/>
      <c r="J30" s="382"/>
      <c r="K30" s="382"/>
      <c r="L30" s="382"/>
      <c r="M30" s="382"/>
      <c r="N30" s="382">
        <f t="shared" si="15"/>
        <v>0</v>
      </c>
      <c r="O30" s="412" t="e">
        <f t="shared" si="18"/>
        <v>#DIV/0!</v>
      </c>
      <c r="P30" s="382">
        <f t="shared" si="16"/>
        <v>0</v>
      </c>
      <c r="Q30" s="382">
        <f t="shared" si="16"/>
        <v>0</v>
      </c>
      <c r="R30" s="382">
        <f t="shared" si="16"/>
        <v>0</v>
      </c>
      <c r="S30" s="382">
        <f t="shared" si="16"/>
        <v>0</v>
      </c>
      <c r="T30" s="382">
        <f t="shared" si="16"/>
        <v>0</v>
      </c>
      <c r="U30" s="382">
        <f t="shared" si="17"/>
        <v>0</v>
      </c>
      <c r="V30" s="413" t="e">
        <f t="shared" si="19"/>
        <v>#DIV/0!</v>
      </c>
      <c r="W30" s="387"/>
      <c r="X30" s="387"/>
    </row>
    <row r="31" spans="1:24" hidden="1" x14ac:dyDescent="0.25">
      <c r="A31" s="410" t="s">
        <v>335</v>
      </c>
      <c r="B31" s="414" t="s">
        <v>103</v>
      </c>
      <c r="C31" s="382"/>
      <c r="D31" s="382"/>
      <c r="E31" s="382"/>
      <c r="F31" s="382"/>
      <c r="G31" s="382"/>
      <c r="H31" s="382">
        <f t="shared" si="13"/>
        <v>0</v>
      </c>
      <c r="I31" s="382"/>
      <c r="J31" s="382"/>
      <c r="K31" s="382"/>
      <c r="L31" s="382"/>
      <c r="M31" s="382"/>
      <c r="N31" s="382">
        <f t="shared" si="15"/>
        <v>0</v>
      </c>
      <c r="O31" s="412" t="e">
        <f t="shared" si="18"/>
        <v>#DIV/0!</v>
      </c>
      <c r="P31" s="382">
        <f t="shared" si="16"/>
        <v>0</v>
      </c>
      <c r="Q31" s="382">
        <f t="shared" si="16"/>
        <v>0</v>
      </c>
      <c r="R31" s="382">
        <f t="shared" si="16"/>
        <v>0</v>
      </c>
      <c r="S31" s="382">
        <f t="shared" si="16"/>
        <v>0</v>
      </c>
      <c r="T31" s="382">
        <f t="shared" si="16"/>
        <v>0</v>
      </c>
      <c r="U31" s="382">
        <f t="shared" si="17"/>
        <v>0</v>
      </c>
      <c r="V31" s="413" t="e">
        <f t="shared" si="19"/>
        <v>#DIV/0!</v>
      </c>
      <c r="W31" s="387"/>
      <c r="X31" s="387"/>
    </row>
    <row r="32" spans="1:24" hidden="1" x14ac:dyDescent="0.25">
      <c r="A32" s="410" t="s">
        <v>50</v>
      </c>
      <c r="B32" s="415" t="s">
        <v>97</v>
      </c>
      <c r="C32" s="382"/>
      <c r="D32" s="382"/>
      <c r="E32" s="382"/>
      <c r="F32" s="382"/>
      <c r="G32" s="382"/>
      <c r="H32" s="382">
        <f t="shared" si="13"/>
        <v>0</v>
      </c>
      <c r="I32" s="382"/>
      <c r="J32" s="382"/>
      <c r="K32" s="382"/>
      <c r="L32" s="382"/>
      <c r="M32" s="382"/>
      <c r="N32" s="382">
        <f t="shared" si="15"/>
        <v>0</v>
      </c>
      <c r="O32" s="412" t="e">
        <f t="shared" si="18"/>
        <v>#DIV/0!</v>
      </c>
      <c r="P32" s="382">
        <f t="shared" si="16"/>
        <v>0</v>
      </c>
      <c r="Q32" s="382">
        <f t="shared" si="16"/>
        <v>0</v>
      </c>
      <c r="R32" s="382">
        <f t="shared" si="16"/>
        <v>0</v>
      </c>
      <c r="S32" s="382">
        <f t="shared" si="16"/>
        <v>0</v>
      </c>
      <c r="T32" s="382">
        <f t="shared" si="16"/>
        <v>0</v>
      </c>
      <c r="U32" s="382">
        <f t="shared" si="17"/>
        <v>0</v>
      </c>
      <c r="V32" s="413" t="e">
        <f t="shared" si="19"/>
        <v>#DIV/0!</v>
      </c>
      <c r="W32" s="387"/>
      <c r="X32" s="387"/>
    </row>
    <row r="33" spans="1:24" hidden="1" x14ac:dyDescent="0.25">
      <c r="A33" s="410" t="s">
        <v>51</v>
      </c>
      <c r="B33" s="414" t="s">
        <v>107</v>
      </c>
      <c r="C33" s="382"/>
      <c r="D33" s="382"/>
      <c r="E33" s="382"/>
      <c r="F33" s="382"/>
      <c r="G33" s="382"/>
      <c r="H33" s="382">
        <f t="shared" si="13"/>
        <v>0</v>
      </c>
      <c r="I33" s="382"/>
      <c r="J33" s="382"/>
      <c r="K33" s="382"/>
      <c r="L33" s="382"/>
      <c r="M33" s="382"/>
      <c r="N33" s="382">
        <f t="shared" si="15"/>
        <v>0</v>
      </c>
      <c r="O33" s="412" t="e">
        <f t="shared" si="18"/>
        <v>#DIV/0!</v>
      </c>
      <c r="P33" s="382">
        <f t="shared" si="16"/>
        <v>0</v>
      </c>
      <c r="Q33" s="382">
        <f t="shared" si="16"/>
        <v>0</v>
      </c>
      <c r="R33" s="382">
        <f t="shared" si="16"/>
        <v>0</v>
      </c>
      <c r="S33" s="382">
        <f t="shared" si="16"/>
        <v>0</v>
      </c>
      <c r="T33" s="382">
        <f t="shared" si="16"/>
        <v>0</v>
      </c>
      <c r="U33" s="382">
        <f t="shared" si="17"/>
        <v>0</v>
      </c>
      <c r="V33" s="413" t="e">
        <f t="shared" si="19"/>
        <v>#DIV/0!</v>
      </c>
      <c r="W33" s="387"/>
      <c r="X33" s="387"/>
    </row>
    <row r="34" spans="1:24" hidden="1" x14ac:dyDescent="0.25">
      <c r="A34" s="410" t="s">
        <v>15</v>
      </c>
      <c r="B34" s="415" t="s">
        <v>105</v>
      </c>
      <c r="C34" s="382"/>
      <c r="D34" s="382"/>
      <c r="E34" s="382"/>
      <c r="F34" s="382"/>
      <c r="G34" s="382"/>
      <c r="H34" s="382">
        <f t="shared" si="13"/>
        <v>0</v>
      </c>
      <c r="I34" s="382"/>
      <c r="J34" s="382"/>
      <c r="K34" s="382"/>
      <c r="L34" s="382"/>
      <c r="M34" s="382"/>
      <c r="N34" s="382">
        <f t="shared" si="15"/>
        <v>0</v>
      </c>
      <c r="O34" s="412" t="e">
        <f t="shared" si="18"/>
        <v>#DIV/0!</v>
      </c>
      <c r="P34" s="382">
        <f t="shared" si="16"/>
        <v>0</v>
      </c>
      <c r="Q34" s="382">
        <f t="shared" si="16"/>
        <v>0</v>
      </c>
      <c r="R34" s="382">
        <f t="shared" si="16"/>
        <v>0</v>
      </c>
      <c r="S34" s="382">
        <f t="shared" si="16"/>
        <v>0</v>
      </c>
      <c r="T34" s="382">
        <f t="shared" si="16"/>
        <v>0</v>
      </c>
      <c r="U34" s="382">
        <f t="shared" si="17"/>
        <v>0</v>
      </c>
      <c r="V34" s="413" t="e">
        <f t="shared" si="19"/>
        <v>#DIV/0!</v>
      </c>
      <c r="W34" s="387"/>
      <c r="X34" s="387"/>
    </row>
    <row r="35" spans="1:24" hidden="1" x14ac:dyDescent="0.25">
      <c r="A35" s="410" t="s">
        <v>14</v>
      </c>
      <c r="B35" s="415" t="s">
        <v>336</v>
      </c>
      <c r="C35" s="382"/>
      <c r="D35" s="382"/>
      <c r="E35" s="382"/>
      <c r="F35" s="382"/>
      <c r="G35" s="382"/>
      <c r="H35" s="382">
        <f t="shared" si="13"/>
        <v>0</v>
      </c>
      <c r="I35" s="382"/>
      <c r="J35" s="382"/>
      <c r="K35" s="382"/>
      <c r="L35" s="382"/>
      <c r="M35" s="382"/>
      <c r="N35" s="382">
        <f t="shared" si="15"/>
        <v>0</v>
      </c>
      <c r="O35" s="412" t="e">
        <f t="shared" si="18"/>
        <v>#DIV/0!</v>
      </c>
      <c r="P35" s="382">
        <f t="shared" si="16"/>
        <v>0</v>
      </c>
      <c r="Q35" s="382">
        <f t="shared" si="16"/>
        <v>0</v>
      </c>
      <c r="R35" s="382">
        <f t="shared" si="16"/>
        <v>0</v>
      </c>
      <c r="S35" s="382">
        <f t="shared" si="16"/>
        <v>0</v>
      </c>
      <c r="T35" s="382">
        <f t="shared" si="16"/>
        <v>0</v>
      </c>
      <c r="U35" s="382">
        <f t="shared" si="17"/>
        <v>0</v>
      </c>
      <c r="V35" s="413" t="e">
        <f t="shared" si="19"/>
        <v>#DIV/0!</v>
      </c>
      <c r="W35" s="387"/>
      <c r="X35" s="387"/>
    </row>
    <row r="36" spans="1:24" hidden="1" x14ac:dyDescent="0.25">
      <c r="A36" s="410" t="s">
        <v>337</v>
      </c>
      <c r="B36" s="414" t="s">
        <v>338</v>
      </c>
      <c r="C36" s="382"/>
      <c r="D36" s="382"/>
      <c r="E36" s="382"/>
      <c r="F36" s="382"/>
      <c r="G36" s="382"/>
      <c r="H36" s="382">
        <f t="shared" si="13"/>
        <v>0</v>
      </c>
      <c r="I36" s="382"/>
      <c r="J36" s="382"/>
      <c r="K36" s="382"/>
      <c r="L36" s="382"/>
      <c r="M36" s="382"/>
      <c r="N36" s="382">
        <f t="shared" si="15"/>
        <v>0</v>
      </c>
      <c r="O36" s="412" t="e">
        <f t="shared" si="18"/>
        <v>#DIV/0!</v>
      </c>
      <c r="P36" s="382">
        <f t="shared" si="16"/>
        <v>0</v>
      </c>
      <c r="Q36" s="382">
        <f t="shared" si="16"/>
        <v>0</v>
      </c>
      <c r="R36" s="382">
        <f t="shared" si="16"/>
        <v>0</v>
      </c>
      <c r="S36" s="382">
        <f t="shared" si="16"/>
        <v>0</v>
      </c>
      <c r="T36" s="382">
        <f t="shared" si="16"/>
        <v>0</v>
      </c>
      <c r="U36" s="382">
        <f t="shared" si="17"/>
        <v>0</v>
      </c>
      <c r="V36" s="413" t="e">
        <f t="shared" si="19"/>
        <v>#DIV/0!</v>
      </c>
      <c r="W36" s="387"/>
      <c r="X36" s="387"/>
    </row>
    <row r="37" spans="1:24" ht="47.25" hidden="1" x14ac:dyDescent="0.25">
      <c r="A37" s="410" t="s">
        <v>257</v>
      </c>
      <c r="B37" s="414" t="s">
        <v>101</v>
      </c>
      <c r="C37" s="382"/>
      <c r="D37" s="382"/>
      <c r="E37" s="382"/>
      <c r="F37" s="382"/>
      <c r="G37" s="382"/>
      <c r="H37" s="382">
        <f t="shared" si="13"/>
        <v>0</v>
      </c>
      <c r="I37" s="382"/>
      <c r="J37" s="382"/>
      <c r="K37" s="382"/>
      <c r="L37" s="382"/>
      <c r="M37" s="382"/>
      <c r="N37" s="382">
        <f t="shared" si="15"/>
        <v>0</v>
      </c>
      <c r="O37" s="412" t="e">
        <f t="shared" si="18"/>
        <v>#DIV/0!</v>
      </c>
      <c r="P37" s="382">
        <f t="shared" si="16"/>
        <v>0</v>
      </c>
      <c r="Q37" s="382">
        <f t="shared" si="16"/>
        <v>0</v>
      </c>
      <c r="R37" s="382">
        <f t="shared" si="16"/>
        <v>0</v>
      </c>
      <c r="S37" s="382">
        <f t="shared" si="16"/>
        <v>0</v>
      </c>
      <c r="T37" s="382">
        <f t="shared" si="16"/>
        <v>0</v>
      </c>
      <c r="U37" s="382">
        <f t="shared" si="17"/>
        <v>0</v>
      </c>
      <c r="V37" s="413" t="e">
        <f t="shared" si="19"/>
        <v>#DIV/0!</v>
      </c>
      <c r="W37" s="387"/>
      <c r="X37" s="387"/>
    </row>
    <row r="38" spans="1:24" hidden="1" x14ac:dyDescent="0.25">
      <c r="A38" s="410" t="s">
        <v>339</v>
      </c>
      <c r="B38" s="414" t="s">
        <v>340</v>
      </c>
      <c r="C38" s="382"/>
      <c r="D38" s="382"/>
      <c r="E38" s="382"/>
      <c r="F38" s="382"/>
      <c r="G38" s="382"/>
      <c r="H38" s="382">
        <f t="shared" si="13"/>
        <v>0</v>
      </c>
      <c r="I38" s="382"/>
      <c r="J38" s="382"/>
      <c r="K38" s="382"/>
      <c r="L38" s="382"/>
      <c r="M38" s="382"/>
      <c r="N38" s="382">
        <f t="shared" si="15"/>
        <v>0</v>
      </c>
      <c r="O38" s="412" t="e">
        <f t="shared" si="18"/>
        <v>#DIV/0!</v>
      </c>
      <c r="P38" s="382">
        <f t="shared" si="16"/>
        <v>0</v>
      </c>
      <c r="Q38" s="382">
        <f t="shared" si="16"/>
        <v>0</v>
      </c>
      <c r="R38" s="382">
        <f t="shared" si="16"/>
        <v>0</v>
      </c>
      <c r="S38" s="382">
        <f t="shared" si="16"/>
        <v>0</v>
      </c>
      <c r="T38" s="382">
        <f t="shared" si="16"/>
        <v>0</v>
      </c>
      <c r="U38" s="382">
        <f t="shared" si="17"/>
        <v>0</v>
      </c>
      <c r="V38" s="413" t="e">
        <f t="shared" si="19"/>
        <v>#DIV/0!</v>
      </c>
      <c r="W38" s="387"/>
      <c r="X38" s="387"/>
    </row>
    <row r="39" spans="1:24" ht="31.5" hidden="1" x14ac:dyDescent="0.25">
      <c r="A39" s="410" t="s">
        <v>16</v>
      </c>
      <c r="B39" s="414" t="s">
        <v>341</v>
      </c>
      <c r="C39" s="382"/>
      <c r="D39" s="382"/>
      <c r="E39" s="382"/>
      <c r="F39" s="382"/>
      <c r="G39" s="382"/>
      <c r="H39" s="382">
        <f t="shared" si="13"/>
        <v>0</v>
      </c>
      <c r="I39" s="382"/>
      <c r="J39" s="382"/>
      <c r="K39" s="382"/>
      <c r="L39" s="382"/>
      <c r="M39" s="382"/>
      <c r="N39" s="382">
        <f t="shared" si="15"/>
        <v>0</v>
      </c>
      <c r="O39" s="412" t="e">
        <f t="shared" si="18"/>
        <v>#DIV/0!</v>
      </c>
      <c r="P39" s="382">
        <f t="shared" si="16"/>
        <v>0</v>
      </c>
      <c r="Q39" s="382">
        <f t="shared" si="16"/>
        <v>0</v>
      </c>
      <c r="R39" s="382">
        <f t="shared" si="16"/>
        <v>0</v>
      </c>
      <c r="S39" s="382">
        <f t="shared" si="16"/>
        <v>0</v>
      </c>
      <c r="T39" s="382">
        <f t="shared" si="16"/>
        <v>0</v>
      </c>
      <c r="U39" s="382">
        <f t="shared" si="17"/>
        <v>0</v>
      </c>
      <c r="V39" s="413" t="e">
        <f t="shared" si="19"/>
        <v>#DIV/0!</v>
      </c>
      <c r="W39" s="387"/>
      <c r="X39" s="387"/>
    </row>
    <row r="40" spans="1:24" hidden="1" x14ac:dyDescent="0.25">
      <c r="A40" s="410" t="s">
        <v>104</v>
      </c>
      <c r="B40" s="416" t="s">
        <v>342</v>
      </c>
      <c r="C40" s="382"/>
      <c r="D40" s="382"/>
      <c r="E40" s="382"/>
      <c r="F40" s="382"/>
      <c r="G40" s="382"/>
      <c r="H40" s="382">
        <f t="shared" si="13"/>
        <v>0</v>
      </c>
      <c r="I40" s="382"/>
      <c r="J40" s="382"/>
      <c r="K40" s="382"/>
      <c r="L40" s="382"/>
      <c r="M40" s="382"/>
      <c r="N40" s="382">
        <f t="shared" si="15"/>
        <v>0</v>
      </c>
      <c r="O40" s="412" t="e">
        <f t="shared" si="18"/>
        <v>#DIV/0!</v>
      </c>
      <c r="P40" s="382">
        <f t="shared" si="16"/>
        <v>0</v>
      </c>
      <c r="Q40" s="382">
        <f t="shared" si="16"/>
        <v>0</v>
      </c>
      <c r="R40" s="382">
        <f t="shared" si="16"/>
        <v>0</v>
      </c>
      <c r="S40" s="382">
        <f t="shared" si="16"/>
        <v>0</v>
      </c>
      <c r="T40" s="382">
        <f t="shared" si="16"/>
        <v>0</v>
      </c>
      <c r="U40" s="382">
        <f t="shared" si="17"/>
        <v>0</v>
      </c>
      <c r="V40" s="413" t="e">
        <f t="shared" si="19"/>
        <v>#DIV/0!</v>
      </c>
      <c r="W40" s="387"/>
      <c r="X40" s="387"/>
    </row>
    <row r="41" spans="1:24" hidden="1" x14ac:dyDescent="0.25">
      <c r="A41" s="410" t="s">
        <v>17</v>
      </c>
      <c r="B41" s="414" t="s">
        <v>106</v>
      </c>
      <c r="C41" s="382"/>
      <c r="D41" s="382"/>
      <c r="E41" s="382"/>
      <c r="F41" s="382"/>
      <c r="G41" s="382"/>
      <c r="H41" s="382">
        <f t="shared" si="13"/>
        <v>0</v>
      </c>
      <c r="I41" s="382"/>
      <c r="J41" s="382"/>
      <c r="K41" s="382"/>
      <c r="L41" s="382"/>
      <c r="M41" s="382"/>
      <c r="N41" s="382">
        <f t="shared" si="15"/>
        <v>0</v>
      </c>
      <c r="O41" s="412" t="e">
        <f t="shared" si="18"/>
        <v>#DIV/0!</v>
      </c>
      <c r="P41" s="382">
        <f t="shared" si="16"/>
        <v>0</v>
      </c>
      <c r="Q41" s="382">
        <f t="shared" si="16"/>
        <v>0</v>
      </c>
      <c r="R41" s="382">
        <f t="shared" si="16"/>
        <v>0</v>
      </c>
      <c r="S41" s="382">
        <f t="shared" si="16"/>
        <v>0</v>
      </c>
      <c r="T41" s="382">
        <f t="shared" si="16"/>
        <v>0</v>
      </c>
      <c r="U41" s="382">
        <f t="shared" si="17"/>
        <v>0</v>
      </c>
      <c r="V41" s="413" t="e">
        <f t="shared" si="19"/>
        <v>#DIV/0!</v>
      </c>
      <c r="W41" s="387"/>
      <c r="X41" s="387"/>
    </row>
    <row r="42" spans="1:24" hidden="1" x14ac:dyDescent="0.25">
      <c r="A42" s="410"/>
      <c r="B42" s="414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3"/>
      <c r="W42" s="387"/>
      <c r="X42" s="387"/>
    </row>
    <row r="43" spans="1:24" hidden="1" x14ac:dyDescent="0.25">
      <c r="A43" s="401" t="s">
        <v>343</v>
      </c>
      <c r="B43" s="402" t="s">
        <v>3</v>
      </c>
      <c r="C43" s="403">
        <f>+C44+C47</f>
        <v>0</v>
      </c>
      <c r="D43" s="403">
        <f t="shared" ref="D43:H43" si="20">+D44+D47</f>
        <v>0</v>
      </c>
      <c r="E43" s="403">
        <f t="shared" si="20"/>
        <v>0</v>
      </c>
      <c r="F43" s="403">
        <f t="shared" si="20"/>
        <v>0</v>
      </c>
      <c r="G43" s="403">
        <f t="shared" si="20"/>
        <v>0</v>
      </c>
      <c r="H43" s="403">
        <f t="shared" si="20"/>
        <v>0</v>
      </c>
      <c r="I43" s="403">
        <f>+I44+I47</f>
        <v>0</v>
      </c>
      <c r="J43" s="403">
        <f t="shared" ref="J43:N43" si="21">+J44+J47</f>
        <v>0</v>
      </c>
      <c r="K43" s="403">
        <f t="shared" si="21"/>
        <v>0</v>
      </c>
      <c r="L43" s="403">
        <f t="shared" si="21"/>
        <v>0</v>
      </c>
      <c r="M43" s="403">
        <f t="shared" si="21"/>
        <v>0</v>
      </c>
      <c r="N43" s="403">
        <f t="shared" si="21"/>
        <v>0</v>
      </c>
      <c r="O43" s="412" t="e">
        <f>+N43/H43*100</f>
        <v>#DIV/0!</v>
      </c>
      <c r="P43" s="403">
        <f>+P44+P47</f>
        <v>0</v>
      </c>
      <c r="Q43" s="403">
        <f t="shared" ref="Q43:U43" si="22">+Q44+Q47</f>
        <v>0</v>
      </c>
      <c r="R43" s="403">
        <f t="shared" si="22"/>
        <v>0</v>
      </c>
      <c r="S43" s="403">
        <f t="shared" si="22"/>
        <v>0</v>
      </c>
      <c r="T43" s="403">
        <f t="shared" si="22"/>
        <v>0</v>
      </c>
      <c r="U43" s="403">
        <f t="shared" si="22"/>
        <v>0</v>
      </c>
      <c r="V43" s="413" t="e">
        <f t="shared" ref="V43" si="23">+U43/H43*100</f>
        <v>#DIV/0!</v>
      </c>
      <c r="W43" s="387"/>
      <c r="X43" s="387"/>
    </row>
    <row r="44" spans="1:24" hidden="1" x14ac:dyDescent="0.25">
      <c r="A44" s="410" t="s">
        <v>4</v>
      </c>
      <c r="B44" s="411" t="s">
        <v>344</v>
      </c>
      <c r="C44" s="382">
        <f>+C45</f>
        <v>0</v>
      </c>
      <c r="D44" s="382">
        <f t="shared" ref="D44:U44" si="24">+D45</f>
        <v>0</v>
      </c>
      <c r="E44" s="382">
        <f t="shared" si="24"/>
        <v>0</v>
      </c>
      <c r="F44" s="382">
        <f t="shared" si="24"/>
        <v>0</v>
      </c>
      <c r="G44" s="382">
        <f t="shared" si="24"/>
        <v>0</v>
      </c>
      <c r="H44" s="382">
        <f t="shared" si="24"/>
        <v>0</v>
      </c>
      <c r="I44" s="382">
        <f>+I45</f>
        <v>0</v>
      </c>
      <c r="J44" s="382">
        <f t="shared" si="24"/>
        <v>0</v>
      </c>
      <c r="K44" s="382">
        <f t="shared" si="24"/>
        <v>0</v>
      </c>
      <c r="L44" s="382">
        <f t="shared" si="24"/>
        <v>0</v>
      </c>
      <c r="M44" s="382">
        <f t="shared" si="24"/>
        <v>0</v>
      </c>
      <c r="N44" s="382">
        <f t="shared" si="24"/>
        <v>0</v>
      </c>
      <c r="O44" s="417" t="e">
        <f>+N44/H44*100</f>
        <v>#DIV/0!</v>
      </c>
      <c r="P44" s="382">
        <f>+P45</f>
        <v>0</v>
      </c>
      <c r="Q44" s="382">
        <f t="shared" si="24"/>
        <v>0</v>
      </c>
      <c r="R44" s="382">
        <f t="shared" si="24"/>
        <v>0</v>
      </c>
      <c r="S44" s="382">
        <f t="shared" si="24"/>
        <v>0</v>
      </c>
      <c r="T44" s="382">
        <f t="shared" si="24"/>
        <v>0</v>
      </c>
      <c r="U44" s="382">
        <f t="shared" si="24"/>
        <v>0</v>
      </c>
      <c r="V44" s="418" t="e">
        <f>+U44/H44*100</f>
        <v>#DIV/0!</v>
      </c>
      <c r="W44" s="387"/>
      <c r="X44" s="387"/>
    </row>
    <row r="45" spans="1:24" ht="31.5" hidden="1" x14ac:dyDescent="0.25">
      <c r="A45" s="410" t="s">
        <v>12</v>
      </c>
      <c r="B45" s="414" t="s">
        <v>89</v>
      </c>
      <c r="C45" s="382"/>
      <c r="D45" s="382"/>
      <c r="E45" s="382"/>
      <c r="F45" s="382"/>
      <c r="G45" s="382"/>
      <c r="H45" s="382">
        <f>SUM(C45:G45)</f>
        <v>0</v>
      </c>
      <c r="I45" s="382"/>
      <c r="J45" s="382"/>
      <c r="K45" s="382"/>
      <c r="L45" s="382"/>
      <c r="M45" s="382"/>
      <c r="N45" s="382">
        <f t="shared" ref="N45" si="25">SUM(I45:M45)</f>
        <v>0</v>
      </c>
      <c r="O45" s="412" t="e">
        <f>+N45/H45*100</f>
        <v>#DIV/0!</v>
      </c>
      <c r="P45" s="382">
        <f>+C45-I45</f>
        <v>0</v>
      </c>
      <c r="Q45" s="382">
        <f>+D45-J45</f>
        <v>0</v>
      </c>
      <c r="R45" s="382">
        <f>+E45-K45</f>
        <v>0</v>
      </c>
      <c r="S45" s="382">
        <f t="shared" ref="S45:T45" si="26">+F45-L45</f>
        <v>0</v>
      </c>
      <c r="T45" s="382">
        <f t="shared" si="26"/>
        <v>0</v>
      </c>
      <c r="U45" s="382">
        <f t="shared" ref="U45" si="27">SUM(P45:T45)</f>
        <v>0</v>
      </c>
      <c r="V45" s="413" t="e">
        <f>+U45/H45*100</f>
        <v>#DIV/0!</v>
      </c>
      <c r="W45" s="387"/>
      <c r="X45" s="387"/>
    </row>
    <row r="46" spans="1:24" hidden="1" x14ac:dyDescent="0.25">
      <c r="A46" s="410"/>
      <c r="B46" s="414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3"/>
      <c r="W46" s="387"/>
      <c r="X46" s="387"/>
    </row>
    <row r="47" spans="1:24" hidden="1" x14ac:dyDescent="0.25">
      <c r="A47" s="410" t="s">
        <v>6</v>
      </c>
      <c r="B47" s="411" t="s">
        <v>56</v>
      </c>
      <c r="C47" s="382">
        <f>+C48</f>
        <v>0</v>
      </c>
      <c r="D47" s="382">
        <f t="shared" ref="D47:U47" si="28">+D48</f>
        <v>0</v>
      </c>
      <c r="E47" s="382">
        <f t="shared" si="28"/>
        <v>0</v>
      </c>
      <c r="F47" s="382">
        <f t="shared" si="28"/>
        <v>0</v>
      </c>
      <c r="G47" s="382">
        <f t="shared" si="28"/>
        <v>0</v>
      </c>
      <c r="H47" s="382">
        <f t="shared" si="28"/>
        <v>0</v>
      </c>
      <c r="I47" s="382">
        <f>+I48</f>
        <v>0</v>
      </c>
      <c r="J47" s="382">
        <f t="shared" si="28"/>
        <v>0</v>
      </c>
      <c r="K47" s="382">
        <f t="shared" si="28"/>
        <v>0</v>
      </c>
      <c r="L47" s="382">
        <f t="shared" si="28"/>
        <v>0</v>
      </c>
      <c r="M47" s="382">
        <f t="shared" si="28"/>
        <v>0</v>
      </c>
      <c r="N47" s="382">
        <f t="shared" si="28"/>
        <v>0</v>
      </c>
      <c r="O47" s="417" t="e">
        <f>+N47/H47*100</f>
        <v>#DIV/0!</v>
      </c>
      <c r="P47" s="382">
        <f>+P48</f>
        <v>0</v>
      </c>
      <c r="Q47" s="382">
        <f t="shared" si="28"/>
        <v>0</v>
      </c>
      <c r="R47" s="382">
        <f t="shared" si="28"/>
        <v>0</v>
      </c>
      <c r="S47" s="382">
        <f t="shared" si="28"/>
        <v>0</v>
      </c>
      <c r="T47" s="382">
        <f t="shared" si="28"/>
        <v>0</v>
      </c>
      <c r="U47" s="382">
        <f t="shared" si="28"/>
        <v>0</v>
      </c>
      <c r="V47" s="418" t="e">
        <f>+U47/H47*100</f>
        <v>#DIV/0!</v>
      </c>
      <c r="W47" s="387"/>
      <c r="X47" s="387"/>
    </row>
    <row r="48" spans="1:24" ht="31.5" hidden="1" x14ac:dyDescent="0.25">
      <c r="A48" s="410" t="s">
        <v>13</v>
      </c>
      <c r="B48" s="414" t="s">
        <v>262</v>
      </c>
      <c r="C48" s="382"/>
      <c r="D48" s="382"/>
      <c r="E48" s="382"/>
      <c r="F48" s="382"/>
      <c r="G48" s="382"/>
      <c r="H48" s="382">
        <f>SUM(C48:G48)</f>
        <v>0</v>
      </c>
      <c r="I48" s="382"/>
      <c r="J48" s="382"/>
      <c r="K48" s="382"/>
      <c r="L48" s="382"/>
      <c r="M48" s="382"/>
      <c r="N48" s="382">
        <f t="shared" ref="N48" si="29">SUM(I48:M48)</f>
        <v>0</v>
      </c>
      <c r="O48" s="412" t="e">
        <f>+N48/H48*100</f>
        <v>#DIV/0!</v>
      </c>
      <c r="P48" s="382">
        <f>+C48-I48</f>
        <v>0</v>
      </c>
      <c r="Q48" s="382">
        <f>+D48-J48</f>
        <v>0</v>
      </c>
      <c r="R48" s="382">
        <f>+E48-K48</f>
        <v>0</v>
      </c>
      <c r="S48" s="382">
        <f t="shared" ref="S48:T48" si="30">+F48-L48</f>
        <v>0</v>
      </c>
      <c r="T48" s="382">
        <f t="shared" si="30"/>
        <v>0</v>
      </c>
      <c r="U48" s="382">
        <f t="shared" ref="U48" si="31">SUM(P48:T48)</f>
        <v>0</v>
      </c>
      <c r="V48" s="413" t="e">
        <f>+U48/H48*100</f>
        <v>#DIV/0!</v>
      </c>
      <c r="W48" s="387"/>
      <c r="X48" s="387"/>
    </row>
    <row r="49" spans="1:24" hidden="1" x14ac:dyDescent="0.25">
      <c r="A49" s="410"/>
      <c r="B49" s="414"/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3"/>
      <c r="W49" s="387"/>
      <c r="X49" s="387"/>
    </row>
    <row r="50" spans="1:24" s="387" customFormat="1" ht="31.5" hidden="1" x14ac:dyDescent="0.25">
      <c r="A50" s="396" t="s">
        <v>345</v>
      </c>
      <c r="B50" s="397" t="s">
        <v>346</v>
      </c>
      <c r="C50" s="398">
        <f>+C52+C62</f>
        <v>0</v>
      </c>
      <c r="D50" s="398">
        <f t="shared" ref="D50:H50" si="32">+D52+D62</f>
        <v>0</v>
      </c>
      <c r="E50" s="398">
        <f t="shared" si="32"/>
        <v>0</v>
      </c>
      <c r="F50" s="398">
        <f t="shared" si="32"/>
        <v>0</v>
      </c>
      <c r="G50" s="398">
        <f t="shared" si="32"/>
        <v>0</v>
      </c>
      <c r="H50" s="398">
        <f t="shared" si="32"/>
        <v>0</v>
      </c>
      <c r="I50" s="398">
        <f>+I52+I62</f>
        <v>0</v>
      </c>
      <c r="J50" s="398">
        <f t="shared" ref="J50:N50" si="33">+J52+J62</f>
        <v>0</v>
      </c>
      <c r="K50" s="398">
        <f t="shared" si="33"/>
        <v>0</v>
      </c>
      <c r="L50" s="398">
        <f t="shared" si="33"/>
        <v>0</v>
      </c>
      <c r="M50" s="398">
        <f t="shared" si="33"/>
        <v>0</v>
      </c>
      <c r="N50" s="398">
        <f t="shared" si="33"/>
        <v>0</v>
      </c>
      <c r="O50" s="399" t="e">
        <f>+N50/H50*100</f>
        <v>#DIV/0!</v>
      </c>
      <c r="P50" s="398">
        <f>+P52+P62</f>
        <v>0</v>
      </c>
      <c r="Q50" s="398">
        <f t="shared" ref="Q50:U50" si="34">+Q52+Q62</f>
        <v>0</v>
      </c>
      <c r="R50" s="398">
        <f t="shared" si="34"/>
        <v>0</v>
      </c>
      <c r="S50" s="398">
        <f t="shared" si="34"/>
        <v>0</v>
      </c>
      <c r="T50" s="398">
        <f t="shared" si="34"/>
        <v>0</v>
      </c>
      <c r="U50" s="398">
        <f t="shared" si="34"/>
        <v>0</v>
      </c>
      <c r="V50" s="400" t="e">
        <f>+U50/H50*100</f>
        <v>#DIV/0!</v>
      </c>
    </row>
    <row r="51" spans="1:24" hidden="1" x14ac:dyDescent="0.25">
      <c r="A51" s="401"/>
      <c r="B51" s="402"/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4"/>
      <c r="W51" s="387"/>
      <c r="X51" s="387"/>
    </row>
    <row r="52" spans="1:24" s="387" customFormat="1" hidden="1" x14ac:dyDescent="0.25">
      <c r="A52" s="405" t="s">
        <v>347</v>
      </c>
      <c r="B52" s="406" t="s">
        <v>348</v>
      </c>
      <c r="C52" s="407">
        <f>+C54+C58</f>
        <v>0</v>
      </c>
      <c r="D52" s="407">
        <f t="shared" ref="D52:H52" si="35">+D54+D58</f>
        <v>0</v>
      </c>
      <c r="E52" s="407">
        <f t="shared" si="35"/>
        <v>0</v>
      </c>
      <c r="F52" s="407">
        <f t="shared" si="35"/>
        <v>0</v>
      </c>
      <c r="G52" s="407">
        <f t="shared" si="35"/>
        <v>0</v>
      </c>
      <c r="H52" s="407">
        <f t="shared" si="35"/>
        <v>0</v>
      </c>
      <c r="I52" s="407">
        <f>+I54+I58</f>
        <v>0</v>
      </c>
      <c r="J52" s="407">
        <f t="shared" ref="J52:N52" si="36">+J54+J58</f>
        <v>0</v>
      </c>
      <c r="K52" s="407">
        <f t="shared" si="36"/>
        <v>0</v>
      </c>
      <c r="L52" s="407">
        <f t="shared" si="36"/>
        <v>0</v>
      </c>
      <c r="M52" s="407">
        <f t="shared" si="36"/>
        <v>0</v>
      </c>
      <c r="N52" s="407">
        <f t="shared" si="36"/>
        <v>0</v>
      </c>
      <c r="O52" s="408" t="e">
        <f>+N52/H52*100</f>
        <v>#DIV/0!</v>
      </c>
      <c r="P52" s="407">
        <f>+P54+P58</f>
        <v>0</v>
      </c>
      <c r="Q52" s="407">
        <f t="shared" ref="Q52:U52" si="37">+Q54+Q58</f>
        <v>0</v>
      </c>
      <c r="R52" s="407">
        <f t="shared" si="37"/>
        <v>0</v>
      </c>
      <c r="S52" s="407">
        <f t="shared" si="37"/>
        <v>0</v>
      </c>
      <c r="T52" s="407">
        <f t="shared" si="37"/>
        <v>0</v>
      </c>
      <c r="U52" s="407">
        <f t="shared" si="37"/>
        <v>0</v>
      </c>
      <c r="V52" s="409" t="e">
        <f t="shared" ref="V52" si="38">+U52/H52*100</f>
        <v>#DIV/0!</v>
      </c>
    </row>
    <row r="53" spans="1:24" hidden="1" x14ac:dyDescent="0.25">
      <c r="A53" s="410"/>
      <c r="B53" s="411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3"/>
      <c r="W53" s="387"/>
      <c r="X53" s="387"/>
    </row>
    <row r="54" spans="1:24" s="387" customFormat="1" hidden="1" x14ac:dyDescent="0.25">
      <c r="A54" s="401" t="s">
        <v>349</v>
      </c>
      <c r="B54" s="402" t="s">
        <v>350</v>
      </c>
      <c r="C54" s="403">
        <f>+C55</f>
        <v>0</v>
      </c>
      <c r="D54" s="403">
        <f t="shared" ref="D54:U55" si="39">+D55</f>
        <v>0</v>
      </c>
      <c r="E54" s="403">
        <f t="shared" si="39"/>
        <v>0</v>
      </c>
      <c r="F54" s="403">
        <f t="shared" si="39"/>
        <v>0</v>
      </c>
      <c r="G54" s="403">
        <f t="shared" si="39"/>
        <v>0</v>
      </c>
      <c r="H54" s="403">
        <f t="shared" si="39"/>
        <v>0</v>
      </c>
      <c r="I54" s="403">
        <f>+I55</f>
        <v>0</v>
      </c>
      <c r="J54" s="403">
        <f t="shared" si="39"/>
        <v>0</v>
      </c>
      <c r="K54" s="403">
        <f t="shared" si="39"/>
        <v>0</v>
      </c>
      <c r="L54" s="403">
        <f t="shared" si="39"/>
        <v>0</v>
      </c>
      <c r="M54" s="403">
        <f t="shared" si="39"/>
        <v>0</v>
      </c>
      <c r="N54" s="403">
        <f t="shared" si="39"/>
        <v>0</v>
      </c>
      <c r="O54" s="385" t="e">
        <f>+N54/H54*100</f>
        <v>#DIV/0!</v>
      </c>
      <c r="P54" s="403">
        <f>+P55</f>
        <v>0</v>
      </c>
      <c r="Q54" s="403">
        <f t="shared" si="39"/>
        <v>0</v>
      </c>
      <c r="R54" s="403">
        <f t="shared" si="39"/>
        <v>0</v>
      </c>
      <c r="S54" s="403">
        <f t="shared" si="39"/>
        <v>0</v>
      </c>
      <c r="T54" s="403">
        <f t="shared" si="39"/>
        <v>0</v>
      </c>
      <c r="U54" s="403">
        <f t="shared" si="39"/>
        <v>0</v>
      </c>
      <c r="V54" s="386" t="e">
        <f t="shared" ref="V54:V55" si="40">+U54/H54*100</f>
        <v>#DIV/0!</v>
      </c>
    </row>
    <row r="55" spans="1:24" ht="31.5" hidden="1" x14ac:dyDescent="0.25">
      <c r="A55" s="410" t="s">
        <v>10</v>
      </c>
      <c r="B55" s="411" t="s">
        <v>11</v>
      </c>
      <c r="C55" s="382">
        <f>+C56</f>
        <v>0</v>
      </c>
      <c r="D55" s="382">
        <f t="shared" si="39"/>
        <v>0</v>
      </c>
      <c r="E55" s="382">
        <f t="shared" si="39"/>
        <v>0</v>
      </c>
      <c r="F55" s="382">
        <f t="shared" si="39"/>
        <v>0</v>
      </c>
      <c r="G55" s="382">
        <f t="shared" si="39"/>
        <v>0</v>
      </c>
      <c r="H55" s="382">
        <f t="shared" si="39"/>
        <v>0</v>
      </c>
      <c r="I55" s="382">
        <f>+I56</f>
        <v>0</v>
      </c>
      <c r="J55" s="382">
        <f t="shared" si="39"/>
        <v>0</v>
      </c>
      <c r="K55" s="382">
        <f t="shared" si="39"/>
        <v>0</v>
      </c>
      <c r="L55" s="382">
        <f t="shared" si="39"/>
        <v>0</v>
      </c>
      <c r="M55" s="382">
        <f t="shared" si="39"/>
        <v>0</v>
      </c>
      <c r="N55" s="382">
        <f t="shared" si="39"/>
        <v>0</v>
      </c>
      <c r="O55" s="417" t="e">
        <f>+N55/H55*100</f>
        <v>#DIV/0!</v>
      </c>
      <c r="P55" s="382">
        <f>+P56</f>
        <v>0</v>
      </c>
      <c r="Q55" s="382">
        <f t="shared" si="39"/>
        <v>0</v>
      </c>
      <c r="R55" s="382">
        <f t="shared" si="39"/>
        <v>0</v>
      </c>
      <c r="S55" s="382">
        <f t="shared" si="39"/>
        <v>0</v>
      </c>
      <c r="T55" s="382">
        <f t="shared" si="39"/>
        <v>0</v>
      </c>
      <c r="U55" s="382">
        <f t="shared" si="39"/>
        <v>0</v>
      </c>
      <c r="V55" s="413" t="e">
        <f t="shared" si="40"/>
        <v>#DIV/0!</v>
      </c>
      <c r="W55" s="387"/>
      <c r="X55" s="387"/>
    </row>
    <row r="56" spans="1:24" hidden="1" x14ac:dyDescent="0.25">
      <c r="A56" s="410" t="s">
        <v>351</v>
      </c>
      <c r="B56" s="414" t="s">
        <v>352</v>
      </c>
      <c r="C56" s="382"/>
      <c r="D56" s="382"/>
      <c r="E56" s="382"/>
      <c r="F56" s="382"/>
      <c r="G56" s="382"/>
      <c r="H56" s="382">
        <f>SUM(C56:G56)</f>
        <v>0</v>
      </c>
      <c r="I56" s="382"/>
      <c r="J56" s="382"/>
      <c r="K56" s="382"/>
      <c r="L56" s="382"/>
      <c r="M56" s="382"/>
      <c r="N56" s="382">
        <f t="shared" ref="N56" si="41">SUM(I56:M56)</f>
        <v>0</v>
      </c>
      <c r="O56" s="412" t="e">
        <f>+N56/H56*100</f>
        <v>#DIV/0!</v>
      </c>
      <c r="P56" s="382">
        <f>+C56-I56</f>
        <v>0</v>
      </c>
      <c r="Q56" s="382">
        <f>+D56-J56</f>
        <v>0</v>
      </c>
      <c r="R56" s="382">
        <f>+E56-K56</f>
        <v>0</v>
      </c>
      <c r="S56" s="382">
        <f t="shared" ref="S56:T56" si="42">+F56-L56</f>
        <v>0</v>
      </c>
      <c r="T56" s="382">
        <f t="shared" si="42"/>
        <v>0</v>
      </c>
      <c r="U56" s="382">
        <f t="shared" ref="U56" si="43">SUM(P56:T56)</f>
        <v>0</v>
      </c>
      <c r="V56" s="413" t="e">
        <f>+U56/H56*100</f>
        <v>#DIV/0!</v>
      </c>
      <c r="W56" s="387"/>
      <c r="X56" s="387"/>
    </row>
    <row r="57" spans="1:24" hidden="1" x14ac:dyDescent="0.25">
      <c r="A57" s="410"/>
      <c r="B57" s="414"/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2"/>
      <c r="V57" s="383"/>
      <c r="W57" s="387"/>
      <c r="X57" s="387"/>
    </row>
    <row r="58" spans="1:24" s="387" customFormat="1" hidden="1" x14ac:dyDescent="0.25">
      <c r="A58" s="401" t="s">
        <v>353</v>
      </c>
      <c r="B58" s="402" t="s">
        <v>354</v>
      </c>
      <c r="C58" s="403">
        <f>+C59</f>
        <v>0</v>
      </c>
      <c r="D58" s="403">
        <f t="shared" ref="D58:U59" si="44">+D59</f>
        <v>0</v>
      </c>
      <c r="E58" s="403">
        <f t="shared" si="44"/>
        <v>0</v>
      </c>
      <c r="F58" s="403">
        <f t="shared" si="44"/>
        <v>0</v>
      </c>
      <c r="G58" s="403">
        <f t="shared" si="44"/>
        <v>0</v>
      </c>
      <c r="H58" s="403">
        <f t="shared" si="44"/>
        <v>0</v>
      </c>
      <c r="I58" s="403">
        <f>+I59</f>
        <v>0</v>
      </c>
      <c r="J58" s="403">
        <f t="shared" si="44"/>
        <v>0</v>
      </c>
      <c r="K58" s="403">
        <f t="shared" si="44"/>
        <v>0</v>
      </c>
      <c r="L58" s="403">
        <f t="shared" si="44"/>
        <v>0</v>
      </c>
      <c r="M58" s="403">
        <f t="shared" si="44"/>
        <v>0</v>
      </c>
      <c r="N58" s="403">
        <f t="shared" si="44"/>
        <v>0</v>
      </c>
      <c r="O58" s="385" t="e">
        <f>+N58/H58*100</f>
        <v>#DIV/0!</v>
      </c>
      <c r="P58" s="403">
        <f>+P59</f>
        <v>0</v>
      </c>
      <c r="Q58" s="403">
        <f t="shared" si="44"/>
        <v>0</v>
      </c>
      <c r="R58" s="403">
        <f t="shared" si="44"/>
        <v>0</v>
      </c>
      <c r="S58" s="403">
        <f t="shared" si="44"/>
        <v>0</v>
      </c>
      <c r="T58" s="403">
        <f t="shared" si="44"/>
        <v>0</v>
      </c>
      <c r="U58" s="403">
        <f t="shared" si="44"/>
        <v>0</v>
      </c>
      <c r="V58" s="386" t="e">
        <f t="shared" ref="V58:V59" si="45">+U58/H58*100</f>
        <v>#DIV/0!</v>
      </c>
    </row>
    <row r="59" spans="1:24" ht="31.5" hidden="1" x14ac:dyDescent="0.25">
      <c r="A59" s="410" t="s">
        <v>10</v>
      </c>
      <c r="B59" s="411" t="s">
        <v>11</v>
      </c>
      <c r="C59" s="382">
        <f>+C60</f>
        <v>0</v>
      </c>
      <c r="D59" s="382">
        <f t="shared" si="44"/>
        <v>0</v>
      </c>
      <c r="E59" s="382">
        <f t="shared" si="44"/>
        <v>0</v>
      </c>
      <c r="F59" s="382">
        <f t="shared" si="44"/>
        <v>0</v>
      </c>
      <c r="G59" s="382">
        <f t="shared" si="44"/>
        <v>0</v>
      </c>
      <c r="H59" s="382">
        <f t="shared" si="44"/>
        <v>0</v>
      </c>
      <c r="I59" s="382">
        <f>+I60</f>
        <v>0</v>
      </c>
      <c r="J59" s="382">
        <f t="shared" si="44"/>
        <v>0</v>
      </c>
      <c r="K59" s="382">
        <f t="shared" si="44"/>
        <v>0</v>
      </c>
      <c r="L59" s="382">
        <f t="shared" si="44"/>
        <v>0</v>
      </c>
      <c r="M59" s="382">
        <f t="shared" si="44"/>
        <v>0</v>
      </c>
      <c r="N59" s="382">
        <f t="shared" si="44"/>
        <v>0</v>
      </c>
      <c r="O59" s="417" t="e">
        <f>+N59/H59*100</f>
        <v>#DIV/0!</v>
      </c>
      <c r="P59" s="382">
        <f>+P60</f>
        <v>0</v>
      </c>
      <c r="Q59" s="382">
        <f t="shared" si="44"/>
        <v>0</v>
      </c>
      <c r="R59" s="382">
        <f t="shared" si="44"/>
        <v>0</v>
      </c>
      <c r="S59" s="382">
        <f t="shared" si="44"/>
        <v>0</v>
      </c>
      <c r="T59" s="382">
        <f t="shared" si="44"/>
        <v>0</v>
      </c>
      <c r="U59" s="382">
        <f t="shared" si="44"/>
        <v>0</v>
      </c>
      <c r="V59" s="413" t="e">
        <f t="shared" si="45"/>
        <v>#DIV/0!</v>
      </c>
      <c r="W59" s="387"/>
      <c r="X59" s="387"/>
    </row>
    <row r="60" spans="1:24" hidden="1" x14ac:dyDescent="0.25">
      <c r="A60" s="410" t="s">
        <v>355</v>
      </c>
      <c r="B60" s="414" t="s">
        <v>356</v>
      </c>
      <c r="C60" s="382"/>
      <c r="D60" s="382"/>
      <c r="E60" s="382"/>
      <c r="F60" s="382"/>
      <c r="G60" s="382"/>
      <c r="H60" s="382">
        <f>SUM(C60:G60)</f>
        <v>0</v>
      </c>
      <c r="I60" s="382"/>
      <c r="J60" s="382"/>
      <c r="K60" s="382"/>
      <c r="L60" s="382"/>
      <c r="M60" s="382"/>
      <c r="N60" s="382">
        <f t="shared" ref="N60" si="46">SUM(I60:M60)</f>
        <v>0</v>
      </c>
      <c r="O60" s="412" t="e">
        <f>+N60/H60*100</f>
        <v>#DIV/0!</v>
      </c>
      <c r="P60" s="382">
        <f>+C60-I60</f>
        <v>0</v>
      </c>
      <c r="Q60" s="382">
        <f>+D60-J60</f>
        <v>0</v>
      </c>
      <c r="R60" s="382">
        <f>+E60-K60</f>
        <v>0</v>
      </c>
      <c r="S60" s="382">
        <f t="shared" ref="S60:T60" si="47">+F60-L60</f>
        <v>0</v>
      </c>
      <c r="T60" s="382">
        <f t="shared" si="47"/>
        <v>0</v>
      </c>
      <c r="U60" s="382">
        <f t="shared" ref="U60" si="48">SUM(P60:T60)</f>
        <v>0</v>
      </c>
      <c r="V60" s="413" t="e">
        <f>+U60/H60*100</f>
        <v>#DIV/0!</v>
      </c>
      <c r="W60" s="387"/>
      <c r="X60" s="387"/>
    </row>
    <row r="61" spans="1:24" hidden="1" x14ac:dyDescent="0.25">
      <c r="A61" s="410"/>
      <c r="B61" s="414"/>
      <c r="C61" s="382"/>
      <c r="D61" s="382"/>
      <c r="E61" s="382"/>
      <c r="F61" s="382"/>
      <c r="G61" s="382"/>
      <c r="H61" s="382"/>
      <c r="I61" s="382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2"/>
      <c r="U61" s="382"/>
      <c r="V61" s="383"/>
      <c r="W61" s="387"/>
      <c r="X61" s="387"/>
    </row>
    <row r="62" spans="1:24" s="387" customFormat="1" hidden="1" x14ac:dyDescent="0.25">
      <c r="A62" s="405" t="s">
        <v>357</v>
      </c>
      <c r="B62" s="406" t="s">
        <v>358</v>
      </c>
      <c r="C62" s="407">
        <f>+C64</f>
        <v>0</v>
      </c>
      <c r="D62" s="407">
        <f t="shared" ref="D62:H62" si="49">+D64</f>
        <v>0</v>
      </c>
      <c r="E62" s="407">
        <f t="shared" si="49"/>
        <v>0</v>
      </c>
      <c r="F62" s="407">
        <f t="shared" si="49"/>
        <v>0</v>
      </c>
      <c r="G62" s="407">
        <f t="shared" si="49"/>
        <v>0</v>
      </c>
      <c r="H62" s="407">
        <f t="shared" si="49"/>
        <v>0</v>
      </c>
      <c r="I62" s="407">
        <f>+I64</f>
        <v>0</v>
      </c>
      <c r="J62" s="407">
        <f t="shared" ref="J62:N62" si="50">+J64</f>
        <v>0</v>
      </c>
      <c r="K62" s="407">
        <f t="shared" si="50"/>
        <v>0</v>
      </c>
      <c r="L62" s="407">
        <f t="shared" si="50"/>
        <v>0</v>
      </c>
      <c r="M62" s="407">
        <f t="shared" si="50"/>
        <v>0</v>
      </c>
      <c r="N62" s="407">
        <f t="shared" si="50"/>
        <v>0</v>
      </c>
      <c r="O62" s="408" t="e">
        <f>+N62/H62*100</f>
        <v>#DIV/0!</v>
      </c>
      <c r="P62" s="407">
        <f>+P64</f>
        <v>0</v>
      </c>
      <c r="Q62" s="407">
        <f t="shared" ref="Q62:U62" si="51">+Q64</f>
        <v>0</v>
      </c>
      <c r="R62" s="407">
        <f t="shared" si="51"/>
        <v>0</v>
      </c>
      <c r="S62" s="407">
        <f t="shared" si="51"/>
        <v>0</v>
      </c>
      <c r="T62" s="407">
        <f t="shared" si="51"/>
        <v>0</v>
      </c>
      <c r="U62" s="407">
        <f t="shared" si="51"/>
        <v>0</v>
      </c>
      <c r="V62" s="409" t="e">
        <f t="shared" ref="V62" si="52">+U62/H62*100</f>
        <v>#DIV/0!</v>
      </c>
    </row>
    <row r="63" spans="1:24" hidden="1" x14ac:dyDescent="0.25">
      <c r="A63" s="410"/>
      <c r="B63" s="411"/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82"/>
      <c r="Q63" s="382"/>
      <c r="R63" s="382"/>
      <c r="S63" s="382"/>
      <c r="T63" s="382"/>
      <c r="U63" s="382"/>
      <c r="V63" s="383"/>
      <c r="W63" s="387"/>
      <c r="X63" s="387"/>
    </row>
    <row r="64" spans="1:24" s="387" customFormat="1" hidden="1" x14ac:dyDescent="0.25">
      <c r="A64" s="401" t="s">
        <v>359</v>
      </c>
      <c r="B64" s="402" t="s">
        <v>360</v>
      </c>
      <c r="C64" s="403">
        <f>+C65</f>
        <v>0</v>
      </c>
      <c r="D64" s="403">
        <f t="shared" ref="D64:U64" si="53">+D65</f>
        <v>0</v>
      </c>
      <c r="E64" s="403">
        <f t="shared" si="53"/>
        <v>0</v>
      </c>
      <c r="F64" s="403">
        <f t="shared" si="53"/>
        <v>0</v>
      </c>
      <c r="G64" s="403">
        <f t="shared" si="53"/>
        <v>0</v>
      </c>
      <c r="H64" s="403">
        <f t="shared" si="53"/>
        <v>0</v>
      </c>
      <c r="I64" s="403">
        <f>+I65</f>
        <v>0</v>
      </c>
      <c r="J64" s="403">
        <f t="shared" si="53"/>
        <v>0</v>
      </c>
      <c r="K64" s="403">
        <f t="shared" si="53"/>
        <v>0</v>
      </c>
      <c r="L64" s="403">
        <f t="shared" si="53"/>
        <v>0</v>
      </c>
      <c r="M64" s="403">
        <f t="shared" si="53"/>
        <v>0</v>
      </c>
      <c r="N64" s="403">
        <f t="shared" si="53"/>
        <v>0</v>
      </c>
      <c r="O64" s="385" t="e">
        <f>+N64/H64*100</f>
        <v>#DIV/0!</v>
      </c>
      <c r="P64" s="403">
        <f>+P65</f>
        <v>0</v>
      </c>
      <c r="Q64" s="403">
        <f t="shared" si="53"/>
        <v>0</v>
      </c>
      <c r="R64" s="403">
        <f t="shared" si="53"/>
        <v>0</v>
      </c>
      <c r="S64" s="403">
        <f t="shared" si="53"/>
        <v>0</v>
      </c>
      <c r="T64" s="403">
        <f t="shared" si="53"/>
        <v>0</v>
      </c>
      <c r="U64" s="403">
        <f t="shared" si="53"/>
        <v>0</v>
      </c>
      <c r="V64" s="386" t="e">
        <f t="shared" ref="V64:V67" si="54">+U64/H64*100</f>
        <v>#DIV/0!</v>
      </c>
    </row>
    <row r="65" spans="1:24" ht="31.5" hidden="1" x14ac:dyDescent="0.25">
      <c r="A65" s="410" t="s">
        <v>10</v>
      </c>
      <c r="B65" s="411" t="s">
        <v>11</v>
      </c>
      <c r="C65" s="382">
        <f>SUM(C66:C67)</f>
        <v>0</v>
      </c>
      <c r="D65" s="382">
        <f t="shared" ref="D65:H65" si="55">SUM(D66:D67)</f>
        <v>0</v>
      </c>
      <c r="E65" s="382">
        <f t="shared" si="55"/>
        <v>0</v>
      </c>
      <c r="F65" s="382">
        <f t="shared" si="55"/>
        <v>0</v>
      </c>
      <c r="G65" s="382">
        <f t="shared" si="55"/>
        <v>0</v>
      </c>
      <c r="H65" s="382">
        <f t="shared" si="55"/>
        <v>0</v>
      </c>
      <c r="I65" s="382">
        <f>SUM(I66:I67)</f>
        <v>0</v>
      </c>
      <c r="J65" s="382">
        <f t="shared" ref="J65:N65" si="56">SUM(J66:J67)</f>
        <v>0</v>
      </c>
      <c r="K65" s="382">
        <f t="shared" si="56"/>
        <v>0</v>
      </c>
      <c r="L65" s="382">
        <f t="shared" si="56"/>
        <v>0</v>
      </c>
      <c r="M65" s="382">
        <f t="shared" si="56"/>
        <v>0</v>
      </c>
      <c r="N65" s="382">
        <f t="shared" si="56"/>
        <v>0</v>
      </c>
      <c r="O65" s="417" t="e">
        <f>+N65/H65*100</f>
        <v>#DIV/0!</v>
      </c>
      <c r="P65" s="382">
        <f>SUM(P66:P67)</f>
        <v>0</v>
      </c>
      <c r="Q65" s="382">
        <f t="shared" ref="Q65:U65" si="57">SUM(Q66:Q67)</f>
        <v>0</v>
      </c>
      <c r="R65" s="382">
        <f t="shared" si="57"/>
        <v>0</v>
      </c>
      <c r="S65" s="382">
        <f t="shared" si="57"/>
        <v>0</v>
      </c>
      <c r="T65" s="382">
        <f t="shared" si="57"/>
        <v>0</v>
      </c>
      <c r="U65" s="382">
        <f t="shared" si="57"/>
        <v>0</v>
      </c>
      <c r="V65" s="413" t="e">
        <f t="shared" si="54"/>
        <v>#DIV/0!</v>
      </c>
      <c r="W65" s="387"/>
      <c r="X65" s="387"/>
    </row>
    <row r="66" spans="1:24" hidden="1" x14ac:dyDescent="0.25">
      <c r="A66" s="410" t="s">
        <v>361</v>
      </c>
      <c r="B66" s="414" t="s">
        <v>362</v>
      </c>
      <c r="C66" s="382"/>
      <c r="D66" s="382"/>
      <c r="E66" s="382"/>
      <c r="F66" s="382"/>
      <c r="G66" s="382"/>
      <c r="H66" s="382">
        <f>SUM(C66:G66)</f>
        <v>0</v>
      </c>
      <c r="I66" s="382"/>
      <c r="J66" s="382"/>
      <c r="K66" s="382"/>
      <c r="L66" s="382"/>
      <c r="M66" s="382"/>
      <c r="N66" s="382">
        <f t="shared" ref="N66:N67" si="58">SUM(I66:M66)</f>
        <v>0</v>
      </c>
      <c r="O66" s="412" t="e">
        <f t="shared" ref="O66:O67" si="59">+N66/H66*100</f>
        <v>#DIV/0!</v>
      </c>
      <c r="P66" s="382">
        <f t="shared" ref="P66:T67" si="60">+C66-I66</f>
        <v>0</v>
      </c>
      <c r="Q66" s="382">
        <f t="shared" si="60"/>
        <v>0</v>
      </c>
      <c r="R66" s="382">
        <f t="shared" si="60"/>
        <v>0</v>
      </c>
      <c r="S66" s="382">
        <f t="shared" si="60"/>
        <v>0</v>
      </c>
      <c r="T66" s="382">
        <f t="shared" si="60"/>
        <v>0</v>
      </c>
      <c r="U66" s="382">
        <f t="shared" ref="U66:U67" si="61">SUM(P66:T66)</f>
        <v>0</v>
      </c>
      <c r="V66" s="413" t="e">
        <f t="shared" si="54"/>
        <v>#DIV/0!</v>
      </c>
      <c r="W66" s="387"/>
      <c r="X66" s="387"/>
    </row>
    <row r="67" spans="1:24" hidden="1" x14ac:dyDescent="0.25">
      <c r="A67" s="410" t="s">
        <v>363</v>
      </c>
      <c r="B67" s="414" t="s">
        <v>364</v>
      </c>
      <c r="C67" s="382"/>
      <c r="D67" s="382"/>
      <c r="E67" s="382"/>
      <c r="F67" s="382"/>
      <c r="G67" s="382"/>
      <c r="H67" s="382">
        <f>SUM(C67:G67)</f>
        <v>0</v>
      </c>
      <c r="I67" s="382"/>
      <c r="J67" s="382"/>
      <c r="K67" s="382"/>
      <c r="L67" s="382"/>
      <c r="M67" s="382"/>
      <c r="N67" s="382">
        <f t="shared" si="58"/>
        <v>0</v>
      </c>
      <c r="O67" s="412" t="e">
        <f t="shared" si="59"/>
        <v>#DIV/0!</v>
      </c>
      <c r="P67" s="382">
        <f t="shared" si="60"/>
        <v>0</v>
      </c>
      <c r="Q67" s="382">
        <f t="shared" si="60"/>
        <v>0</v>
      </c>
      <c r="R67" s="382">
        <f t="shared" si="60"/>
        <v>0</v>
      </c>
      <c r="S67" s="382">
        <f t="shared" si="60"/>
        <v>0</v>
      </c>
      <c r="T67" s="382">
        <f t="shared" si="60"/>
        <v>0</v>
      </c>
      <c r="U67" s="382">
        <f t="shared" si="61"/>
        <v>0</v>
      </c>
      <c r="V67" s="413" t="e">
        <f t="shared" si="54"/>
        <v>#DIV/0!</v>
      </c>
      <c r="W67" s="387"/>
      <c r="X67" s="387"/>
    </row>
    <row r="68" spans="1:24" hidden="1" x14ac:dyDescent="0.25">
      <c r="A68" s="410"/>
      <c r="B68" s="414"/>
      <c r="C68" s="382"/>
      <c r="D68" s="382"/>
      <c r="E68" s="382"/>
      <c r="F68" s="382"/>
      <c r="G68" s="382"/>
      <c r="H68" s="382"/>
      <c r="I68" s="382"/>
      <c r="J68" s="382"/>
      <c r="K68" s="382"/>
      <c r="L68" s="382"/>
      <c r="M68" s="382"/>
      <c r="N68" s="382"/>
      <c r="O68" s="382"/>
      <c r="P68" s="382"/>
      <c r="Q68" s="382"/>
      <c r="R68" s="382"/>
      <c r="S68" s="382"/>
      <c r="T68" s="382"/>
      <c r="U68" s="382"/>
      <c r="V68" s="383"/>
      <c r="W68" s="387"/>
      <c r="X68" s="387"/>
    </row>
    <row r="69" spans="1:24" s="387" customFormat="1" ht="31.5" hidden="1" x14ac:dyDescent="0.25">
      <c r="A69" s="396" t="s">
        <v>365</v>
      </c>
      <c r="B69" s="397" t="s">
        <v>366</v>
      </c>
      <c r="C69" s="398">
        <f>+C71</f>
        <v>0</v>
      </c>
      <c r="D69" s="398">
        <f t="shared" ref="D69:H69" si="62">+D71</f>
        <v>0</v>
      </c>
      <c r="E69" s="398">
        <f t="shared" si="62"/>
        <v>0</v>
      </c>
      <c r="F69" s="398">
        <f t="shared" si="62"/>
        <v>0</v>
      </c>
      <c r="G69" s="398">
        <f t="shared" si="62"/>
        <v>0</v>
      </c>
      <c r="H69" s="398">
        <f t="shared" si="62"/>
        <v>0</v>
      </c>
      <c r="I69" s="398">
        <f>+I71</f>
        <v>0</v>
      </c>
      <c r="J69" s="398">
        <f t="shared" ref="J69:N69" si="63">+J71</f>
        <v>0</v>
      </c>
      <c r="K69" s="398">
        <f t="shared" si="63"/>
        <v>0</v>
      </c>
      <c r="L69" s="398">
        <f t="shared" si="63"/>
        <v>0</v>
      </c>
      <c r="M69" s="398">
        <f t="shared" si="63"/>
        <v>0</v>
      </c>
      <c r="N69" s="398">
        <f t="shared" si="63"/>
        <v>0</v>
      </c>
      <c r="O69" s="399" t="e">
        <f>+N69/H69*100</f>
        <v>#DIV/0!</v>
      </c>
      <c r="P69" s="398">
        <f>+P71</f>
        <v>0</v>
      </c>
      <c r="Q69" s="398">
        <f t="shared" ref="Q69:U69" si="64">+Q71</f>
        <v>0</v>
      </c>
      <c r="R69" s="398">
        <f t="shared" si="64"/>
        <v>0</v>
      </c>
      <c r="S69" s="398">
        <f t="shared" si="64"/>
        <v>0</v>
      </c>
      <c r="T69" s="398">
        <f t="shared" si="64"/>
        <v>0</v>
      </c>
      <c r="U69" s="398">
        <f t="shared" si="64"/>
        <v>0</v>
      </c>
      <c r="V69" s="400" t="e">
        <f>+U69/H69*100</f>
        <v>#DIV/0!</v>
      </c>
    </row>
    <row r="70" spans="1:24" hidden="1" x14ac:dyDescent="0.25">
      <c r="A70" s="401"/>
      <c r="B70" s="402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4"/>
      <c r="W70" s="387"/>
      <c r="X70" s="387"/>
    </row>
    <row r="71" spans="1:24" hidden="1" x14ac:dyDescent="0.25">
      <c r="A71" s="419" t="s">
        <v>367</v>
      </c>
      <c r="B71" s="420" t="s">
        <v>358</v>
      </c>
      <c r="C71" s="421">
        <f>+C73</f>
        <v>0</v>
      </c>
      <c r="D71" s="421">
        <f t="shared" ref="D71:H71" si="65">+D73</f>
        <v>0</v>
      </c>
      <c r="E71" s="421">
        <f t="shared" si="65"/>
        <v>0</v>
      </c>
      <c r="F71" s="421">
        <f t="shared" si="65"/>
        <v>0</v>
      </c>
      <c r="G71" s="421">
        <f t="shared" si="65"/>
        <v>0</v>
      </c>
      <c r="H71" s="421">
        <f t="shared" si="65"/>
        <v>0</v>
      </c>
      <c r="I71" s="421">
        <f>+I73</f>
        <v>0</v>
      </c>
      <c r="J71" s="421">
        <f t="shared" ref="J71:N71" si="66">+J73</f>
        <v>0</v>
      </c>
      <c r="K71" s="421">
        <f t="shared" si="66"/>
        <v>0</v>
      </c>
      <c r="L71" s="421">
        <f t="shared" si="66"/>
        <v>0</v>
      </c>
      <c r="M71" s="421">
        <f t="shared" si="66"/>
        <v>0</v>
      </c>
      <c r="N71" s="421">
        <f t="shared" si="66"/>
        <v>0</v>
      </c>
      <c r="O71" s="422" t="e">
        <f>+N71/H71*100</f>
        <v>#DIV/0!</v>
      </c>
      <c r="P71" s="421">
        <f>+P73</f>
        <v>0</v>
      </c>
      <c r="Q71" s="421">
        <f t="shared" ref="Q71:U71" si="67">+Q73</f>
        <v>0</v>
      </c>
      <c r="R71" s="421">
        <f t="shared" si="67"/>
        <v>0</v>
      </c>
      <c r="S71" s="421">
        <f t="shared" si="67"/>
        <v>0</v>
      </c>
      <c r="T71" s="421">
        <f t="shared" si="67"/>
        <v>0</v>
      </c>
      <c r="U71" s="421">
        <f t="shared" si="67"/>
        <v>0</v>
      </c>
      <c r="V71" s="423" t="e">
        <f t="shared" ref="V71" si="68">+U71/H71*100</f>
        <v>#DIV/0!</v>
      </c>
      <c r="W71" s="387"/>
      <c r="X71" s="387"/>
    </row>
    <row r="72" spans="1:24" hidden="1" x14ac:dyDescent="0.25">
      <c r="A72" s="410"/>
      <c r="B72" s="411"/>
      <c r="C72" s="382"/>
      <c r="D72" s="382"/>
      <c r="E72" s="382"/>
      <c r="F72" s="382"/>
      <c r="G72" s="382"/>
      <c r="H72" s="382"/>
      <c r="I72" s="382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382"/>
      <c r="V72" s="383"/>
      <c r="W72" s="387"/>
      <c r="X72" s="387"/>
    </row>
    <row r="73" spans="1:24" hidden="1" x14ac:dyDescent="0.25">
      <c r="A73" s="401" t="s">
        <v>368</v>
      </c>
      <c r="B73" s="402" t="s">
        <v>369</v>
      </c>
      <c r="C73" s="403">
        <f>+C74</f>
        <v>0</v>
      </c>
      <c r="D73" s="403">
        <f t="shared" ref="D73:U73" si="69">+D74</f>
        <v>0</v>
      </c>
      <c r="E73" s="403">
        <f t="shared" si="69"/>
        <v>0</v>
      </c>
      <c r="F73" s="403">
        <f t="shared" si="69"/>
        <v>0</v>
      </c>
      <c r="G73" s="403">
        <f t="shared" si="69"/>
        <v>0</v>
      </c>
      <c r="H73" s="403">
        <f t="shared" si="69"/>
        <v>0</v>
      </c>
      <c r="I73" s="403">
        <f>+I74</f>
        <v>0</v>
      </c>
      <c r="J73" s="403">
        <f t="shared" si="69"/>
        <v>0</v>
      </c>
      <c r="K73" s="403">
        <f t="shared" si="69"/>
        <v>0</v>
      </c>
      <c r="L73" s="403">
        <f t="shared" si="69"/>
        <v>0</v>
      </c>
      <c r="M73" s="403">
        <f t="shared" si="69"/>
        <v>0</v>
      </c>
      <c r="N73" s="403">
        <f t="shared" si="69"/>
        <v>0</v>
      </c>
      <c r="O73" s="412" t="e">
        <f>+N73/H73*100</f>
        <v>#DIV/0!</v>
      </c>
      <c r="P73" s="403">
        <f>+P74</f>
        <v>0</v>
      </c>
      <c r="Q73" s="403">
        <f t="shared" si="69"/>
        <v>0</v>
      </c>
      <c r="R73" s="403">
        <f t="shared" si="69"/>
        <v>0</v>
      </c>
      <c r="S73" s="403">
        <f t="shared" si="69"/>
        <v>0</v>
      </c>
      <c r="T73" s="403">
        <f t="shared" si="69"/>
        <v>0</v>
      </c>
      <c r="U73" s="403">
        <f t="shared" si="69"/>
        <v>0</v>
      </c>
      <c r="V73" s="413" t="e">
        <f t="shared" ref="V73:V77" si="70">+U73/H73*100</f>
        <v>#DIV/0!</v>
      </c>
      <c r="W73" s="387"/>
      <c r="X73" s="387"/>
    </row>
    <row r="74" spans="1:24" ht="31.5" hidden="1" x14ac:dyDescent="0.25">
      <c r="A74" s="410" t="s">
        <v>10</v>
      </c>
      <c r="B74" s="411" t="s">
        <v>11</v>
      </c>
      <c r="C74" s="382">
        <f>SUM(C75:C77)</f>
        <v>0</v>
      </c>
      <c r="D74" s="382">
        <f t="shared" ref="D74:H74" si="71">SUM(D75:D77)</f>
        <v>0</v>
      </c>
      <c r="E74" s="382">
        <f t="shared" si="71"/>
        <v>0</v>
      </c>
      <c r="F74" s="382">
        <f t="shared" si="71"/>
        <v>0</v>
      </c>
      <c r="G74" s="382">
        <f t="shared" si="71"/>
        <v>0</v>
      </c>
      <c r="H74" s="382">
        <f t="shared" si="71"/>
        <v>0</v>
      </c>
      <c r="I74" s="382">
        <f>SUM(I75:I77)</f>
        <v>0</v>
      </c>
      <c r="J74" s="382">
        <f t="shared" ref="J74:N74" si="72">SUM(J75:J77)</f>
        <v>0</v>
      </c>
      <c r="K74" s="382">
        <f t="shared" si="72"/>
        <v>0</v>
      </c>
      <c r="L74" s="382">
        <f t="shared" si="72"/>
        <v>0</v>
      </c>
      <c r="M74" s="382">
        <f t="shared" si="72"/>
        <v>0</v>
      </c>
      <c r="N74" s="382">
        <f t="shared" si="72"/>
        <v>0</v>
      </c>
      <c r="O74" s="417" t="e">
        <f>+N74/H74*100</f>
        <v>#DIV/0!</v>
      </c>
      <c r="P74" s="382">
        <f>SUM(P75:P77)</f>
        <v>0</v>
      </c>
      <c r="Q74" s="382">
        <f t="shared" ref="Q74:U74" si="73">SUM(Q75:Q77)</f>
        <v>0</v>
      </c>
      <c r="R74" s="382">
        <f t="shared" si="73"/>
        <v>0</v>
      </c>
      <c r="S74" s="382">
        <f t="shared" si="73"/>
        <v>0</v>
      </c>
      <c r="T74" s="382">
        <f t="shared" si="73"/>
        <v>0</v>
      </c>
      <c r="U74" s="382">
        <f t="shared" si="73"/>
        <v>0</v>
      </c>
      <c r="V74" s="413" t="e">
        <f t="shared" si="70"/>
        <v>#DIV/0!</v>
      </c>
      <c r="W74" s="387"/>
      <c r="X74" s="387"/>
    </row>
    <row r="75" spans="1:24" hidden="1" x14ac:dyDescent="0.25">
      <c r="A75" s="410" t="s">
        <v>370</v>
      </c>
      <c r="B75" s="415" t="s">
        <v>371</v>
      </c>
      <c r="C75" s="382"/>
      <c r="D75" s="382"/>
      <c r="E75" s="382"/>
      <c r="F75" s="382"/>
      <c r="G75" s="382"/>
      <c r="H75" s="382">
        <f>SUM(C75:G75)</f>
        <v>0</v>
      </c>
      <c r="I75" s="382"/>
      <c r="J75" s="382"/>
      <c r="K75" s="382"/>
      <c r="L75" s="382"/>
      <c r="M75" s="382"/>
      <c r="N75" s="382">
        <f t="shared" ref="N75:N77" si="74">SUM(I75:M75)</f>
        <v>0</v>
      </c>
      <c r="O75" s="412" t="e">
        <f t="shared" ref="O75:O77" si="75">+N75/H75*100</f>
        <v>#DIV/0!</v>
      </c>
      <c r="P75" s="382">
        <f t="shared" ref="P75:T77" si="76">+C75-I75</f>
        <v>0</v>
      </c>
      <c r="Q75" s="382">
        <f t="shared" si="76"/>
        <v>0</v>
      </c>
      <c r="R75" s="382">
        <f t="shared" si="76"/>
        <v>0</v>
      </c>
      <c r="S75" s="382">
        <f t="shared" si="76"/>
        <v>0</v>
      </c>
      <c r="T75" s="382">
        <f t="shared" si="76"/>
        <v>0</v>
      </c>
      <c r="U75" s="382">
        <f t="shared" ref="U75:U77" si="77">SUM(P75:T75)</f>
        <v>0</v>
      </c>
      <c r="V75" s="413" t="e">
        <f t="shared" si="70"/>
        <v>#DIV/0!</v>
      </c>
      <c r="W75" s="387"/>
      <c r="X75" s="387"/>
    </row>
    <row r="76" spans="1:24" hidden="1" x14ac:dyDescent="0.25">
      <c r="A76" s="410" t="s">
        <v>372</v>
      </c>
      <c r="B76" s="414" t="s">
        <v>373</v>
      </c>
      <c r="C76" s="382"/>
      <c r="D76" s="382"/>
      <c r="E76" s="382"/>
      <c r="F76" s="382"/>
      <c r="G76" s="382"/>
      <c r="H76" s="382">
        <f>SUM(C76:G76)</f>
        <v>0</v>
      </c>
      <c r="I76" s="382"/>
      <c r="J76" s="382"/>
      <c r="K76" s="382"/>
      <c r="L76" s="382"/>
      <c r="M76" s="382"/>
      <c r="N76" s="382">
        <f t="shared" si="74"/>
        <v>0</v>
      </c>
      <c r="O76" s="412" t="e">
        <f t="shared" si="75"/>
        <v>#DIV/0!</v>
      </c>
      <c r="P76" s="382">
        <f t="shared" si="76"/>
        <v>0</v>
      </c>
      <c r="Q76" s="382">
        <f t="shared" si="76"/>
        <v>0</v>
      </c>
      <c r="R76" s="382">
        <f t="shared" si="76"/>
        <v>0</v>
      </c>
      <c r="S76" s="382">
        <f t="shared" si="76"/>
        <v>0</v>
      </c>
      <c r="T76" s="382">
        <f t="shared" si="76"/>
        <v>0</v>
      </c>
      <c r="U76" s="382">
        <f t="shared" si="77"/>
        <v>0</v>
      </c>
      <c r="V76" s="413" t="e">
        <f t="shared" si="70"/>
        <v>#DIV/0!</v>
      </c>
      <c r="W76" s="387"/>
      <c r="X76" s="387"/>
    </row>
    <row r="77" spans="1:24" hidden="1" x14ac:dyDescent="0.25">
      <c r="A77" s="410" t="s">
        <v>374</v>
      </c>
      <c r="B77" s="424" t="s">
        <v>375</v>
      </c>
      <c r="C77" s="382"/>
      <c r="D77" s="382"/>
      <c r="E77" s="382"/>
      <c r="F77" s="382"/>
      <c r="G77" s="382"/>
      <c r="H77" s="382">
        <f>SUM(C77:G77)</f>
        <v>0</v>
      </c>
      <c r="I77" s="382"/>
      <c r="J77" s="382"/>
      <c r="K77" s="382"/>
      <c r="L77" s="382"/>
      <c r="M77" s="382"/>
      <c r="N77" s="382">
        <f t="shared" si="74"/>
        <v>0</v>
      </c>
      <c r="O77" s="412" t="e">
        <f t="shared" si="75"/>
        <v>#DIV/0!</v>
      </c>
      <c r="P77" s="382">
        <f t="shared" si="76"/>
        <v>0</v>
      </c>
      <c r="Q77" s="382">
        <f t="shared" si="76"/>
        <v>0</v>
      </c>
      <c r="R77" s="382">
        <f t="shared" si="76"/>
        <v>0</v>
      </c>
      <c r="S77" s="382">
        <f t="shared" si="76"/>
        <v>0</v>
      </c>
      <c r="T77" s="382">
        <f t="shared" si="76"/>
        <v>0</v>
      </c>
      <c r="U77" s="382">
        <f t="shared" si="77"/>
        <v>0</v>
      </c>
      <c r="V77" s="413" t="e">
        <f t="shared" si="70"/>
        <v>#DIV/0!</v>
      </c>
      <c r="W77" s="387"/>
      <c r="X77" s="387"/>
    </row>
    <row r="78" spans="1:24" hidden="1" x14ac:dyDescent="0.25">
      <c r="A78" s="410"/>
      <c r="B78" s="424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382"/>
      <c r="Q78" s="382"/>
      <c r="R78" s="382"/>
      <c r="S78" s="382"/>
      <c r="T78" s="382"/>
      <c r="U78" s="382"/>
      <c r="V78" s="383"/>
      <c r="W78" s="387"/>
      <c r="X78" s="387"/>
    </row>
    <row r="79" spans="1:24" s="387" customFormat="1" hidden="1" x14ac:dyDescent="0.25">
      <c r="A79" s="396" t="s">
        <v>376</v>
      </c>
      <c r="B79" s="397" t="s">
        <v>377</v>
      </c>
      <c r="C79" s="398">
        <f>+C81</f>
        <v>0</v>
      </c>
      <c r="D79" s="398">
        <f t="shared" ref="D79:H79" si="78">+D81</f>
        <v>0</v>
      </c>
      <c r="E79" s="398">
        <f t="shared" si="78"/>
        <v>0</v>
      </c>
      <c r="F79" s="398">
        <f t="shared" si="78"/>
        <v>0</v>
      </c>
      <c r="G79" s="398">
        <f t="shared" si="78"/>
        <v>0</v>
      </c>
      <c r="H79" s="398">
        <f t="shared" si="78"/>
        <v>0</v>
      </c>
      <c r="I79" s="398">
        <f>+I81</f>
        <v>0</v>
      </c>
      <c r="J79" s="398">
        <f t="shared" ref="J79:N79" si="79">+J81</f>
        <v>0</v>
      </c>
      <c r="K79" s="398">
        <f t="shared" si="79"/>
        <v>0</v>
      </c>
      <c r="L79" s="398">
        <f t="shared" si="79"/>
        <v>0</v>
      </c>
      <c r="M79" s="398">
        <f t="shared" si="79"/>
        <v>0</v>
      </c>
      <c r="N79" s="398">
        <f t="shared" si="79"/>
        <v>0</v>
      </c>
      <c r="O79" s="399" t="e">
        <f>+N79/H79*100</f>
        <v>#DIV/0!</v>
      </c>
      <c r="P79" s="398">
        <f>+P81</f>
        <v>0</v>
      </c>
      <c r="Q79" s="398">
        <f t="shared" ref="Q79:U79" si="80">+Q81</f>
        <v>0</v>
      </c>
      <c r="R79" s="398">
        <f t="shared" si="80"/>
        <v>0</v>
      </c>
      <c r="S79" s="398">
        <f t="shared" si="80"/>
        <v>0</v>
      </c>
      <c r="T79" s="398">
        <f t="shared" si="80"/>
        <v>0</v>
      </c>
      <c r="U79" s="398">
        <f t="shared" si="80"/>
        <v>0</v>
      </c>
      <c r="V79" s="400" t="e">
        <f>+U79/H79*100</f>
        <v>#DIV/0!</v>
      </c>
    </row>
    <row r="80" spans="1:24" hidden="1" x14ac:dyDescent="0.25">
      <c r="A80" s="401"/>
      <c r="B80" s="402"/>
      <c r="C80" s="403"/>
      <c r="D80" s="403"/>
      <c r="E80" s="403"/>
      <c r="F80" s="403"/>
      <c r="G80" s="403"/>
      <c r="H80" s="403"/>
      <c r="I80" s="403"/>
      <c r="J80" s="403"/>
      <c r="K80" s="403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4"/>
      <c r="W80" s="387"/>
      <c r="X80" s="387"/>
    </row>
    <row r="81" spans="1:24" s="387" customFormat="1" hidden="1" x14ac:dyDescent="0.25">
      <c r="A81" s="405" t="s">
        <v>378</v>
      </c>
      <c r="B81" s="406" t="s">
        <v>358</v>
      </c>
      <c r="C81" s="407">
        <f>+C83+C91</f>
        <v>0</v>
      </c>
      <c r="D81" s="407">
        <f t="shared" ref="D81:H81" si="81">+D83+D91</f>
        <v>0</v>
      </c>
      <c r="E81" s="407">
        <f t="shared" si="81"/>
        <v>0</v>
      </c>
      <c r="F81" s="407">
        <f t="shared" si="81"/>
        <v>0</v>
      </c>
      <c r="G81" s="407">
        <f t="shared" si="81"/>
        <v>0</v>
      </c>
      <c r="H81" s="407">
        <f t="shared" si="81"/>
        <v>0</v>
      </c>
      <c r="I81" s="407">
        <f>+I83+I91</f>
        <v>0</v>
      </c>
      <c r="J81" s="407">
        <f t="shared" ref="J81:N81" si="82">+J83+J91</f>
        <v>0</v>
      </c>
      <c r="K81" s="407">
        <f t="shared" si="82"/>
        <v>0</v>
      </c>
      <c r="L81" s="407">
        <f t="shared" si="82"/>
        <v>0</v>
      </c>
      <c r="M81" s="407">
        <f t="shared" si="82"/>
        <v>0</v>
      </c>
      <c r="N81" s="407">
        <f t="shared" si="82"/>
        <v>0</v>
      </c>
      <c r="O81" s="408" t="e">
        <f>+N81/H81*100</f>
        <v>#DIV/0!</v>
      </c>
      <c r="P81" s="407">
        <f>+P83+P91</f>
        <v>0</v>
      </c>
      <c r="Q81" s="407">
        <f t="shared" ref="Q81:U81" si="83">+Q83+Q91</f>
        <v>0</v>
      </c>
      <c r="R81" s="407">
        <f t="shared" si="83"/>
        <v>0</v>
      </c>
      <c r="S81" s="407">
        <f t="shared" si="83"/>
        <v>0</v>
      </c>
      <c r="T81" s="407">
        <f t="shared" si="83"/>
        <v>0</v>
      </c>
      <c r="U81" s="407">
        <f t="shared" si="83"/>
        <v>0</v>
      </c>
      <c r="V81" s="409" t="e">
        <f t="shared" ref="V81" si="84">+U81/H81*100</f>
        <v>#DIV/0!</v>
      </c>
    </row>
    <row r="82" spans="1:24" hidden="1" x14ac:dyDescent="0.25">
      <c r="A82" s="410"/>
      <c r="B82" s="411"/>
      <c r="C82" s="382"/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383"/>
      <c r="W82" s="387"/>
      <c r="X82" s="387"/>
    </row>
    <row r="83" spans="1:24" ht="31.5" hidden="1" x14ac:dyDescent="0.25">
      <c r="A83" s="401" t="s">
        <v>379</v>
      </c>
      <c r="B83" s="402" t="s">
        <v>380</v>
      </c>
      <c r="C83" s="403">
        <f>+C84</f>
        <v>0</v>
      </c>
      <c r="D83" s="403">
        <f t="shared" ref="D83:U83" si="85">+D84</f>
        <v>0</v>
      </c>
      <c r="E83" s="403">
        <f t="shared" si="85"/>
        <v>0</v>
      </c>
      <c r="F83" s="403">
        <f t="shared" si="85"/>
        <v>0</v>
      </c>
      <c r="G83" s="403">
        <f t="shared" si="85"/>
        <v>0</v>
      </c>
      <c r="H83" s="403">
        <f t="shared" si="85"/>
        <v>0</v>
      </c>
      <c r="I83" s="403">
        <f>+I84</f>
        <v>0</v>
      </c>
      <c r="J83" s="403">
        <f t="shared" si="85"/>
        <v>0</v>
      </c>
      <c r="K83" s="403">
        <f t="shared" si="85"/>
        <v>0</v>
      </c>
      <c r="L83" s="403">
        <f t="shared" si="85"/>
        <v>0</v>
      </c>
      <c r="M83" s="403">
        <f t="shared" si="85"/>
        <v>0</v>
      </c>
      <c r="N83" s="403">
        <f t="shared" si="85"/>
        <v>0</v>
      </c>
      <c r="O83" s="412" t="e">
        <f>+N83/H83*100</f>
        <v>#DIV/0!</v>
      </c>
      <c r="P83" s="403">
        <f>+P84</f>
        <v>0</v>
      </c>
      <c r="Q83" s="403">
        <f t="shared" si="85"/>
        <v>0</v>
      </c>
      <c r="R83" s="403">
        <f t="shared" si="85"/>
        <v>0</v>
      </c>
      <c r="S83" s="403">
        <f t="shared" si="85"/>
        <v>0</v>
      </c>
      <c r="T83" s="403">
        <f t="shared" si="85"/>
        <v>0</v>
      </c>
      <c r="U83" s="403">
        <f t="shared" si="85"/>
        <v>0</v>
      </c>
      <c r="V83" s="413" t="e">
        <f t="shared" ref="V83:V89" si="86">+U83/H83*100</f>
        <v>#DIV/0!</v>
      </c>
      <c r="W83" s="387"/>
      <c r="X83" s="387"/>
    </row>
    <row r="84" spans="1:24" ht="31.5" hidden="1" x14ac:dyDescent="0.25">
      <c r="A84" s="410" t="s">
        <v>10</v>
      </c>
      <c r="B84" s="411" t="s">
        <v>11</v>
      </c>
      <c r="C84" s="382">
        <f>SUM(C85:C89)</f>
        <v>0</v>
      </c>
      <c r="D84" s="382">
        <f t="shared" ref="D84:H84" si="87">SUM(D85:D89)</f>
        <v>0</v>
      </c>
      <c r="E84" s="382">
        <f t="shared" si="87"/>
        <v>0</v>
      </c>
      <c r="F84" s="382">
        <f t="shared" si="87"/>
        <v>0</v>
      </c>
      <c r="G84" s="382">
        <f t="shared" si="87"/>
        <v>0</v>
      </c>
      <c r="H84" s="382">
        <f t="shared" si="87"/>
        <v>0</v>
      </c>
      <c r="I84" s="382">
        <f>SUM(I85:I89)</f>
        <v>0</v>
      </c>
      <c r="J84" s="382">
        <f t="shared" ref="J84:N84" si="88">SUM(J85:J89)</f>
        <v>0</v>
      </c>
      <c r="K84" s="382">
        <f t="shared" si="88"/>
        <v>0</v>
      </c>
      <c r="L84" s="382">
        <f t="shared" si="88"/>
        <v>0</v>
      </c>
      <c r="M84" s="382">
        <f t="shared" si="88"/>
        <v>0</v>
      </c>
      <c r="N84" s="382">
        <f t="shared" si="88"/>
        <v>0</v>
      </c>
      <c r="O84" s="417" t="e">
        <f>+N84/H84*100</f>
        <v>#DIV/0!</v>
      </c>
      <c r="P84" s="382">
        <f>SUM(P85:P89)</f>
        <v>0</v>
      </c>
      <c r="Q84" s="382">
        <f t="shared" ref="Q84:U84" si="89">SUM(Q85:Q89)</f>
        <v>0</v>
      </c>
      <c r="R84" s="382">
        <f t="shared" si="89"/>
        <v>0</v>
      </c>
      <c r="S84" s="382">
        <f t="shared" si="89"/>
        <v>0</v>
      </c>
      <c r="T84" s="382">
        <f t="shared" si="89"/>
        <v>0</v>
      </c>
      <c r="U84" s="382">
        <f t="shared" si="89"/>
        <v>0</v>
      </c>
      <c r="V84" s="413" t="e">
        <f t="shared" si="86"/>
        <v>#DIV/0!</v>
      </c>
      <c r="W84" s="387"/>
      <c r="X84" s="387"/>
    </row>
    <row r="85" spans="1:24" hidden="1" x14ac:dyDescent="0.25">
      <c r="A85" s="410" t="s">
        <v>381</v>
      </c>
      <c r="B85" s="414" t="s">
        <v>382</v>
      </c>
      <c r="C85" s="382"/>
      <c r="D85" s="382"/>
      <c r="E85" s="382"/>
      <c r="F85" s="382"/>
      <c r="G85" s="382"/>
      <c r="H85" s="382">
        <f>SUM(C85:G85)</f>
        <v>0</v>
      </c>
      <c r="I85" s="382"/>
      <c r="J85" s="382"/>
      <c r="K85" s="382"/>
      <c r="L85" s="382"/>
      <c r="M85" s="382"/>
      <c r="N85" s="382">
        <f t="shared" ref="N85:N89" si="90">SUM(I85:M85)</f>
        <v>0</v>
      </c>
      <c r="O85" s="412" t="e">
        <f t="shared" ref="O85:O89" si="91">+N85/H85*100</f>
        <v>#DIV/0!</v>
      </c>
      <c r="P85" s="382">
        <f t="shared" ref="P85:T89" si="92">+C85-I85</f>
        <v>0</v>
      </c>
      <c r="Q85" s="382">
        <f t="shared" si="92"/>
        <v>0</v>
      </c>
      <c r="R85" s="382">
        <f t="shared" si="92"/>
        <v>0</v>
      </c>
      <c r="S85" s="382">
        <f t="shared" si="92"/>
        <v>0</v>
      </c>
      <c r="T85" s="382">
        <f t="shared" si="92"/>
        <v>0</v>
      </c>
      <c r="U85" s="382">
        <f t="shared" ref="U85:U89" si="93">SUM(P85:T85)</f>
        <v>0</v>
      </c>
      <c r="V85" s="413" t="e">
        <f t="shared" si="86"/>
        <v>#DIV/0!</v>
      </c>
      <c r="W85" s="387"/>
      <c r="X85" s="387"/>
    </row>
    <row r="86" spans="1:24" hidden="1" x14ac:dyDescent="0.25">
      <c r="A86" s="410" t="s">
        <v>383</v>
      </c>
      <c r="B86" s="414" t="s">
        <v>384</v>
      </c>
      <c r="C86" s="382"/>
      <c r="D86" s="382"/>
      <c r="E86" s="382"/>
      <c r="F86" s="382"/>
      <c r="G86" s="382"/>
      <c r="H86" s="382">
        <f>SUM(C86:G86)</f>
        <v>0</v>
      </c>
      <c r="I86" s="382"/>
      <c r="J86" s="382"/>
      <c r="K86" s="382"/>
      <c r="L86" s="382"/>
      <c r="M86" s="382"/>
      <c r="N86" s="382">
        <f t="shared" si="90"/>
        <v>0</v>
      </c>
      <c r="O86" s="412" t="e">
        <f t="shared" si="91"/>
        <v>#DIV/0!</v>
      </c>
      <c r="P86" s="382">
        <f t="shared" si="92"/>
        <v>0</v>
      </c>
      <c r="Q86" s="382">
        <f t="shared" si="92"/>
        <v>0</v>
      </c>
      <c r="R86" s="382">
        <f t="shared" si="92"/>
        <v>0</v>
      </c>
      <c r="S86" s="382">
        <f t="shared" si="92"/>
        <v>0</v>
      </c>
      <c r="T86" s="382">
        <f t="shared" si="92"/>
        <v>0</v>
      </c>
      <c r="U86" s="382">
        <f t="shared" si="93"/>
        <v>0</v>
      </c>
      <c r="V86" s="413" t="e">
        <f t="shared" si="86"/>
        <v>#DIV/0!</v>
      </c>
      <c r="W86" s="387"/>
      <c r="X86" s="387"/>
    </row>
    <row r="87" spans="1:24" hidden="1" x14ac:dyDescent="0.25">
      <c r="A87" s="410" t="s">
        <v>385</v>
      </c>
      <c r="B87" s="414" t="s">
        <v>386</v>
      </c>
      <c r="C87" s="382"/>
      <c r="D87" s="382"/>
      <c r="E87" s="382"/>
      <c r="F87" s="382"/>
      <c r="G87" s="382"/>
      <c r="H87" s="382">
        <f>SUM(C87:G87)</f>
        <v>0</v>
      </c>
      <c r="I87" s="382"/>
      <c r="J87" s="382"/>
      <c r="K87" s="382"/>
      <c r="L87" s="382"/>
      <c r="M87" s="382"/>
      <c r="N87" s="382">
        <f t="shared" si="90"/>
        <v>0</v>
      </c>
      <c r="O87" s="412" t="e">
        <f t="shared" si="91"/>
        <v>#DIV/0!</v>
      </c>
      <c r="P87" s="382">
        <f t="shared" si="92"/>
        <v>0</v>
      </c>
      <c r="Q87" s="382">
        <f t="shared" si="92"/>
        <v>0</v>
      </c>
      <c r="R87" s="382">
        <f t="shared" si="92"/>
        <v>0</v>
      </c>
      <c r="S87" s="382">
        <f t="shared" si="92"/>
        <v>0</v>
      </c>
      <c r="T87" s="382">
        <f t="shared" si="92"/>
        <v>0</v>
      </c>
      <c r="U87" s="382">
        <f t="shared" si="93"/>
        <v>0</v>
      </c>
      <c r="V87" s="413" t="e">
        <f t="shared" si="86"/>
        <v>#DIV/0!</v>
      </c>
      <c r="W87" s="387"/>
      <c r="X87" s="387"/>
    </row>
    <row r="88" spans="1:24" hidden="1" x14ac:dyDescent="0.25">
      <c r="A88" s="410" t="s">
        <v>387</v>
      </c>
      <c r="B88" s="414" t="s">
        <v>388</v>
      </c>
      <c r="C88" s="382"/>
      <c r="D88" s="382"/>
      <c r="E88" s="382"/>
      <c r="F88" s="382"/>
      <c r="G88" s="382"/>
      <c r="H88" s="382">
        <f>SUM(C88:G88)</f>
        <v>0</v>
      </c>
      <c r="I88" s="382"/>
      <c r="J88" s="382"/>
      <c r="K88" s="382"/>
      <c r="L88" s="382"/>
      <c r="M88" s="382"/>
      <c r="N88" s="382">
        <f t="shared" si="90"/>
        <v>0</v>
      </c>
      <c r="O88" s="412" t="e">
        <f t="shared" si="91"/>
        <v>#DIV/0!</v>
      </c>
      <c r="P88" s="382">
        <f t="shared" si="92"/>
        <v>0</v>
      </c>
      <c r="Q88" s="382">
        <f t="shared" si="92"/>
        <v>0</v>
      </c>
      <c r="R88" s="382">
        <f t="shared" si="92"/>
        <v>0</v>
      </c>
      <c r="S88" s="382">
        <f t="shared" si="92"/>
        <v>0</v>
      </c>
      <c r="T88" s="382">
        <f t="shared" si="92"/>
        <v>0</v>
      </c>
      <c r="U88" s="382">
        <f t="shared" si="93"/>
        <v>0</v>
      </c>
      <c r="V88" s="413" t="e">
        <f t="shared" si="86"/>
        <v>#DIV/0!</v>
      </c>
      <c r="W88" s="387"/>
      <c r="X88" s="387"/>
    </row>
    <row r="89" spans="1:24" hidden="1" x14ac:dyDescent="0.25">
      <c r="A89" s="410" t="s">
        <v>389</v>
      </c>
      <c r="B89" s="414" t="s">
        <v>390</v>
      </c>
      <c r="C89" s="382"/>
      <c r="D89" s="382"/>
      <c r="E89" s="382"/>
      <c r="F89" s="382"/>
      <c r="G89" s="382"/>
      <c r="H89" s="382">
        <f>SUM(C89:G89)</f>
        <v>0</v>
      </c>
      <c r="I89" s="382"/>
      <c r="J89" s="382"/>
      <c r="K89" s="382"/>
      <c r="L89" s="382"/>
      <c r="M89" s="382"/>
      <c r="N89" s="382">
        <f t="shared" si="90"/>
        <v>0</v>
      </c>
      <c r="O89" s="412" t="e">
        <f t="shared" si="91"/>
        <v>#DIV/0!</v>
      </c>
      <c r="P89" s="382">
        <f t="shared" si="92"/>
        <v>0</v>
      </c>
      <c r="Q89" s="382">
        <f t="shared" si="92"/>
        <v>0</v>
      </c>
      <c r="R89" s="382">
        <f t="shared" si="92"/>
        <v>0</v>
      </c>
      <c r="S89" s="382">
        <f t="shared" si="92"/>
        <v>0</v>
      </c>
      <c r="T89" s="382">
        <f t="shared" si="92"/>
        <v>0</v>
      </c>
      <c r="U89" s="382">
        <f t="shared" si="93"/>
        <v>0</v>
      </c>
      <c r="V89" s="413" t="e">
        <f t="shared" si="86"/>
        <v>#DIV/0!</v>
      </c>
      <c r="W89" s="387"/>
      <c r="X89" s="387"/>
    </row>
    <row r="90" spans="1:24" hidden="1" x14ac:dyDescent="0.25">
      <c r="A90" s="410"/>
      <c r="B90" s="414"/>
      <c r="C90" s="382"/>
      <c r="D90" s="382"/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  <c r="P90" s="382"/>
      <c r="Q90" s="382"/>
      <c r="R90" s="382"/>
      <c r="S90" s="382"/>
      <c r="T90" s="382"/>
      <c r="U90" s="382"/>
      <c r="V90" s="383"/>
      <c r="W90" s="387"/>
      <c r="X90" s="387"/>
    </row>
    <row r="91" spans="1:24" ht="31.5" hidden="1" x14ac:dyDescent="0.25">
      <c r="A91" s="401" t="s">
        <v>391</v>
      </c>
      <c r="B91" s="402" t="s">
        <v>392</v>
      </c>
      <c r="C91" s="403">
        <f>+C92</f>
        <v>0</v>
      </c>
      <c r="D91" s="403">
        <f t="shared" ref="D91:U92" si="94">+D92</f>
        <v>0</v>
      </c>
      <c r="E91" s="403">
        <f t="shared" si="94"/>
        <v>0</v>
      </c>
      <c r="F91" s="403">
        <f t="shared" si="94"/>
        <v>0</v>
      </c>
      <c r="G91" s="403">
        <f t="shared" si="94"/>
        <v>0</v>
      </c>
      <c r="H91" s="403">
        <f t="shared" si="94"/>
        <v>0</v>
      </c>
      <c r="I91" s="403">
        <f>+I92</f>
        <v>0</v>
      </c>
      <c r="J91" s="403">
        <f t="shared" si="94"/>
        <v>0</v>
      </c>
      <c r="K91" s="403">
        <f t="shared" si="94"/>
        <v>0</v>
      </c>
      <c r="L91" s="403">
        <f t="shared" si="94"/>
        <v>0</v>
      </c>
      <c r="M91" s="403">
        <f t="shared" si="94"/>
        <v>0</v>
      </c>
      <c r="N91" s="403">
        <f t="shared" si="94"/>
        <v>0</v>
      </c>
      <c r="O91" s="412" t="e">
        <f>+N91/H91*100</f>
        <v>#DIV/0!</v>
      </c>
      <c r="P91" s="403">
        <f>+P92</f>
        <v>0</v>
      </c>
      <c r="Q91" s="403">
        <f t="shared" si="94"/>
        <v>0</v>
      </c>
      <c r="R91" s="403">
        <f t="shared" si="94"/>
        <v>0</v>
      </c>
      <c r="S91" s="403">
        <f t="shared" si="94"/>
        <v>0</v>
      </c>
      <c r="T91" s="403">
        <f t="shared" si="94"/>
        <v>0</v>
      </c>
      <c r="U91" s="403">
        <f t="shared" si="94"/>
        <v>0</v>
      </c>
      <c r="V91" s="413" t="e">
        <f t="shared" ref="V91:V92" si="95">+U91/H91*100</f>
        <v>#DIV/0!</v>
      </c>
      <c r="W91" s="387"/>
      <c r="X91" s="387"/>
    </row>
    <row r="92" spans="1:24" ht="31.5" hidden="1" x14ac:dyDescent="0.25">
      <c r="A92" s="410" t="s">
        <v>10</v>
      </c>
      <c r="B92" s="411" t="s">
        <v>11</v>
      </c>
      <c r="C92" s="382">
        <f>+C93</f>
        <v>0</v>
      </c>
      <c r="D92" s="382">
        <f t="shared" si="94"/>
        <v>0</v>
      </c>
      <c r="E92" s="382">
        <f t="shared" si="94"/>
        <v>0</v>
      </c>
      <c r="F92" s="382">
        <f t="shared" si="94"/>
        <v>0</v>
      </c>
      <c r="G92" s="382">
        <f t="shared" si="94"/>
        <v>0</v>
      </c>
      <c r="H92" s="382">
        <f t="shared" si="94"/>
        <v>0</v>
      </c>
      <c r="I92" s="382">
        <f>+I93</f>
        <v>0</v>
      </c>
      <c r="J92" s="382">
        <f t="shared" si="94"/>
        <v>0</v>
      </c>
      <c r="K92" s="382">
        <f t="shared" si="94"/>
        <v>0</v>
      </c>
      <c r="L92" s="382">
        <f t="shared" si="94"/>
        <v>0</v>
      </c>
      <c r="M92" s="382">
        <f t="shared" si="94"/>
        <v>0</v>
      </c>
      <c r="N92" s="382">
        <f t="shared" si="94"/>
        <v>0</v>
      </c>
      <c r="O92" s="417" t="e">
        <f>+N92/H92*100</f>
        <v>#DIV/0!</v>
      </c>
      <c r="P92" s="382">
        <f>+P93</f>
        <v>0</v>
      </c>
      <c r="Q92" s="382">
        <f t="shared" si="94"/>
        <v>0</v>
      </c>
      <c r="R92" s="382">
        <f t="shared" si="94"/>
        <v>0</v>
      </c>
      <c r="S92" s="382">
        <f t="shared" si="94"/>
        <v>0</v>
      </c>
      <c r="T92" s="382">
        <f t="shared" si="94"/>
        <v>0</v>
      </c>
      <c r="U92" s="382">
        <f t="shared" si="94"/>
        <v>0</v>
      </c>
      <c r="V92" s="413" t="e">
        <f t="shared" si="95"/>
        <v>#DIV/0!</v>
      </c>
      <c r="W92" s="387"/>
      <c r="X92" s="387"/>
    </row>
    <row r="93" spans="1:24" ht="31.5" hidden="1" x14ac:dyDescent="0.25">
      <c r="A93" s="410" t="s">
        <v>393</v>
      </c>
      <c r="B93" s="414" t="s">
        <v>394</v>
      </c>
      <c r="C93" s="382"/>
      <c r="D93" s="382"/>
      <c r="E93" s="382"/>
      <c r="F93" s="382"/>
      <c r="G93" s="382"/>
      <c r="H93" s="382">
        <f>SUM(C93:G93)</f>
        <v>0</v>
      </c>
      <c r="I93" s="382"/>
      <c r="J93" s="382"/>
      <c r="K93" s="382"/>
      <c r="L93" s="382"/>
      <c r="M93" s="382"/>
      <c r="N93" s="382">
        <f t="shared" ref="N93" si="96">SUM(I93:M93)</f>
        <v>0</v>
      </c>
      <c r="O93" s="412" t="e">
        <f>+N93/H93*100</f>
        <v>#DIV/0!</v>
      </c>
      <c r="P93" s="382">
        <f>+C93-I93</f>
        <v>0</v>
      </c>
      <c r="Q93" s="382">
        <f>+D93-J93</f>
        <v>0</v>
      </c>
      <c r="R93" s="382">
        <f>+E93-K93</f>
        <v>0</v>
      </c>
      <c r="S93" s="382">
        <f t="shared" ref="S93:T93" si="97">+F93-L93</f>
        <v>0</v>
      </c>
      <c r="T93" s="382">
        <f t="shared" si="97"/>
        <v>0</v>
      </c>
      <c r="U93" s="382">
        <f t="shared" ref="U93" si="98">SUM(P93:T93)</f>
        <v>0</v>
      </c>
      <c r="V93" s="413" t="e">
        <f>+U93/H93*100</f>
        <v>#DIV/0!</v>
      </c>
      <c r="W93" s="387"/>
      <c r="X93" s="387"/>
    </row>
    <row r="94" spans="1:24" hidden="1" x14ac:dyDescent="0.25">
      <c r="A94" s="410"/>
      <c r="B94" s="414"/>
      <c r="C94" s="382"/>
      <c r="D94" s="382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3"/>
      <c r="W94" s="387"/>
      <c r="X94" s="387"/>
    </row>
    <row r="95" spans="1:24" s="387" customFormat="1" hidden="1" x14ac:dyDescent="0.25">
      <c r="A95" s="396" t="s">
        <v>395</v>
      </c>
      <c r="B95" s="397" t="s">
        <v>396</v>
      </c>
      <c r="C95" s="398">
        <f>+C97</f>
        <v>0</v>
      </c>
      <c r="D95" s="398">
        <f t="shared" ref="D95:H95" si="99">+D97</f>
        <v>0</v>
      </c>
      <c r="E95" s="398">
        <f t="shared" si="99"/>
        <v>0</v>
      </c>
      <c r="F95" s="398">
        <f t="shared" si="99"/>
        <v>0</v>
      </c>
      <c r="G95" s="398">
        <f t="shared" si="99"/>
        <v>0</v>
      </c>
      <c r="H95" s="398">
        <f t="shared" si="99"/>
        <v>0</v>
      </c>
      <c r="I95" s="398">
        <f>+I97</f>
        <v>0</v>
      </c>
      <c r="J95" s="398">
        <f t="shared" ref="J95:N95" si="100">+J97</f>
        <v>0</v>
      </c>
      <c r="K95" s="398">
        <f t="shared" si="100"/>
        <v>0</v>
      </c>
      <c r="L95" s="398">
        <f t="shared" si="100"/>
        <v>0</v>
      </c>
      <c r="M95" s="398">
        <f t="shared" si="100"/>
        <v>0</v>
      </c>
      <c r="N95" s="398">
        <f t="shared" si="100"/>
        <v>0</v>
      </c>
      <c r="O95" s="399" t="e">
        <f>+N95/H95*100</f>
        <v>#DIV/0!</v>
      </c>
      <c r="P95" s="398">
        <f>+P97</f>
        <v>0</v>
      </c>
      <c r="Q95" s="398">
        <f t="shared" ref="Q95:U95" si="101">+Q97</f>
        <v>0</v>
      </c>
      <c r="R95" s="398">
        <f t="shared" si="101"/>
        <v>0</v>
      </c>
      <c r="S95" s="398">
        <f t="shared" si="101"/>
        <v>0</v>
      </c>
      <c r="T95" s="398">
        <f t="shared" si="101"/>
        <v>0</v>
      </c>
      <c r="U95" s="398">
        <f t="shared" si="101"/>
        <v>0</v>
      </c>
      <c r="V95" s="400" t="e">
        <f>+U95/H95*100</f>
        <v>#DIV/0!</v>
      </c>
    </row>
    <row r="96" spans="1:24" hidden="1" x14ac:dyDescent="0.25">
      <c r="A96" s="401"/>
      <c r="B96" s="402"/>
      <c r="C96" s="403"/>
      <c r="D96" s="403"/>
      <c r="E96" s="403"/>
      <c r="F96" s="403"/>
      <c r="G96" s="403"/>
      <c r="H96" s="403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4"/>
      <c r="W96" s="387"/>
      <c r="X96" s="387"/>
    </row>
    <row r="97" spans="1:24" s="387" customFormat="1" hidden="1" x14ac:dyDescent="0.25">
      <c r="A97" s="405" t="s">
        <v>397</v>
      </c>
      <c r="B97" s="406" t="s">
        <v>358</v>
      </c>
      <c r="C97" s="407">
        <f>+C99</f>
        <v>0</v>
      </c>
      <c r="D97" s="407">
        <f t="shared" ref="D97:H97" si="102">+D99</f>
        <v>0</v>
      </c>
      <c r="E97" s="407">
        <f t="shared" si="102"/>
        <v>0</v>
      </c>
      <c r="F97" s="407">
        <f t="shared" si="102"/>
        <v>0</v>
      </c>
      <c r="G97" s="407">
        <f t="shared" si="102"/>
        <v>0</v>
      </c>
      <c r="H97" s="407">
        <f t="shared" si="102"/>
        <v>0</v>
      </c>
      <c r="I97" s="407">
        <f>+I99</f>
        <v>0</v>
      </c>
      <c r="J97" s="407">
        <f t="shared" ref="J97:N97" si="103">+J99</f>
        <v>0</v>
      </c>
      <c r="K97" s="407">
        <f t="shared" si="103"/>
        <v>0</v>
      </c>
      <c r="L97" s="407">
        <f t="shared" si="103"/>
        <v>0</v>
      </c>
      <c r="M97" s="407">
        <f t="shared" si="103"/>
        <v>0</v>
      </c>
      <c r="N97" s="407">
        <f t="shared" si="103"/>
        <v>0</v>
      </c>
      <c r="O97" s="408" t="e">
        <f>+N97/H97*100</f>
        <v>#DIV/0!</v>
      </c>
      <c r="P97" s="407">
        <f>+P99</f>
        <v>0</v>
      </c>
      <c r="Q97" s="407">
        <f t="shared" ref="Q97:U97" si="104">+Q99</f>
        <v>0</v>
      </c>
      <c r="R97" s="407">
        <f t="shared" si="104"/>
        <v>0</v>
      </c>
      <c r="S97" s="407">
        <f t="shared" si="104"/>
        <v>0</v>
      </c>
      <c r="T97" s="407">
        <f t="shared" si="104"/>
        <v>0</v>
      </c>
      <c r="U97" s="407">
        <f t="shared" si="104"/>
        <v>0</v>
      </c>
      <c r="V97" s="409" t="e">
        <f t="shared" ref="V97" si="105">+U97/H97*100</f>
        <v>#DIV/0!</v>
      </c>
    </row>
    <row r="98" spans="1:24" hidden="1" x14ac:dyDescent="0.25">
      <c r="A98" s="410"/>
      <c r="B98" s="411"/>
      <c r="C98" s="382"/>
      <c r="D98" s="382"/>
      <c r="E98" s="382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3"/>
      <c r="W98" s="387"/>
      <c r="X98" s="387"/>
    </row>
    <row r="99" spans="1:24" ht="31.5" hidden="1" x14ac:dyDescent="0.25">
      <c r="A99" s="401" t="s">
        <v>398</v>
      </c>
      <c r="B99" s="402" t="s">
        <v>399</v>
      </c>
      <c r="C99" s="403">
        <f>+C100</f>
        <v>0</v>
      </c>
      <c r="D99" s="403">
        <f t="shared" ref="D99:U99" si="106">+D100</f>
        <v>0</v>
      </c>
      <c r="E99" s="403">
        <f t="shared" si="106"/>
        <v>0</v>
      </c>
      <c r="F99" s="403">
        <f t="shared" si="106"/>
        <v>0</v>
      </c>
      <c r="G99" s="403">
        <f t="shared" si="106"/>
        <v>0</v>
      </c>
      <c r="H99" s="403">
        <f t="shared" si="106"/>
        <v>0</v>
      </c>
      <c r="I99" s="403">
        <f>+I100</f>
        <v>0</v>
      </c>
      <c r="J99" s="403">
        <f t="shared" si="106"/>
        <v>0</v>
      </c>
      <c r="K99" s="403">
        <f t="shared" si="106"/>
        <v>0</v>
      </c>
      <c r="L99" s="403">
        <f t="shared" si="106"/>
        <v>0</v>
      </c>
      <c r="M99" s="403">
        <f t="shared" si="106"/>
        <v>0</v>
      </c>
      <c r="N99" s="403">
        <f t="shared" si="106"/>
        <v>0</v>
      </c>
      <c r="O99" s="412" t="e">
        <f>+N99/H99*100</f>
        <v>#DIV/0!</v>
      </c>
      <c r="P99" s="403">
        <f>+P100</f>
        <v>0</v>
      </c>
      <c r="Q99" s="403">
        <f t="shared" si="106"/>
        <v>0</v>
      </c>
      <c r="R99" s="403">
        <f t="shared" si="106"/>
        <v>0</v>
      </c>
      <c r="S99" s="403">
        <f t="shared" si="106"/>
        <v>0</v>
      </c>
      <c r="T99" s="403">
        <f t="shared" si="106"/>
        <v>0</v>
      </c>
      <c r="U99" s="403">
        <f t="shared" si="106"/>
        <v>0</v>
      </c>
      <c r="V99" s="413" t="e">
        <f t="shared" ref="V99:V102" si="107">+U99/H99*100</f>
        <v>#DIV/0!</v>
      </c>
      <c r="W99" s="387"/>
      <c r="X99" s="387"/>
    </row>
    <row r="100" spans="1:24" ht="31.5" hidden="1" x14ac:dyDescent="0.25">
      <c r="A100" s="410" t="s">
        <v>10</v>
      </c>
      <c r="B100" s="411" t="s">
        <v>11</v>
      </c>
      <c r="C100" s="382">
        <f>SUM(C101:C102)</f>
        <v>0</v>
      </c>
      <c r="D100" s="382">
        <f t="shared" ref="D100:H100" si="108">SUM(D101:D102)</f>
        <v>0</v>
      </c>
      <c r="E100" s="382">
        <f t="shared" si="108"/>
        <v>0</v>
      </c>
      <c r="F100" s="382">
        <f t="shared" si="108"/>
        <v>0</v>
      </c>
      <c r="G100" s="382">
        <f t="shared" si="108"/>
        <v>0</v>
      </c>
      <c r="H100" s="382">
        <f t="shared" si="108"/>
        <v>0</v>
      </c>
      <c r="I100" s="382">
        <f>SUM(I101:I102)</f>
        <v>0</v>
      </c>
      <c r="J100" s="382">
        <f t="shared" ref="J100:N100" si="109">SUM(J101:J102)</f>
        <v>0</v>
      </c>
      <c r="K100" s="382">
        <f t="shared" si="109"/>
        <v>0</v>
      </c>
      <c r="L100" s="382">
        <f t="shared" si="109"/>
        <v>0</v>
      </c>
      <c r="M100" s="382">
        <f t="shared" si="109"/>
        <v>0</v>
      </c>
      <c r="N100" s="382">
        <f t="shared" si="109"/>
        <v>0</v>
      </c>
      <c r="O100" s="417" t="e">
        <f>+N100/H100*100</f>
        <v>#DIV/0!</v>
      </c>
      <c r="P100" s="382">
        <f>SUM(P101:P102)</f>
        <v>0</v>
      </c>
      <c r="Q100" s="382">
        <f t="shared" ref="Q100:U100" si="110">SUM(Q101:Q102)</f>
        <v>0</v>
      </c>
      <c r="R100" s="382">
        <f t="shared" si="110"/>
        <v>0</v>
      </c>
      <c r="S100" s="382">
        <f t="shared" si="110"/>
        <v>0</v>
      </c>
      <c r="T100" s="382">
        <f t="shared" si="110"/>
        <v>0</v>
      </c>
      <c r="U100" s="382">
        <f t="shared" si="110"/>
        <v>0</v>
      </c>
      <c r="V100" s="413" t="e">
        <f t="shared" si="107"/>
        <v>#DIV/0!</v>
      </c>
      <c r="W100" s="387"/>
      <c r="X100" s="387"/>
    </row>
    <row r="101" spans="1:24" ht="31.5" hidden="1" x14ac:dyDescent="0.25">
      <c r="A101" s="410" t="s">
        <v>331</v>
      </c>
      <c r="B101" s="414" t="s">
        <v>332</v>
      </c>
      <c r="C101" s="382"/>
      <c r="D101" s="382"/>
      <c r="E101" s="382"/>
      <c r="F101" s="382"/>
      <c r="G101" s="382"/>
      <c r="H101" s="382">
        <f>SUM(C101:G101)</f>
        <v>0</v>
      </c>
      <c r="I101" s="382"/>
      <c r="J101" s="382"/>
      <c r="K101" s="382"/>
      <c r="L101" s="382"/>
      <c r="M101" s="382"/>
      <c r="N101" s="382">
        <f t="shared" ref="N101:N102" si="111">SUM(I101:M101)</f>
        <v>0</v>
      </c>
      <c r="O101" s="412" t="e">
        <f t="shared" ref="O101:O102" si="112">+N101/H101*100</f>
        <v>#DIV/0!</v>
      </c>
      <c r="P101" s="382">
        <f t="shared" ref="P101:T102" si="113">+C101-I101</f>
        <v>0</v>
      </c>
      <c r="Q101" s="382">
        <f t="shared" si="113"/>
        <v>0</v>
      </c>
      <c r="R101" s="382">
        <f t="shared" si="113"/>
        <v>0</v>
      </c>
      <c r="S101" s="382">
        <f t="shared" si="113"/>
        <v>0</v>
      </c>
      <c r="T101" s="382">
        <f t="shared" si="113"/>
        <v>0</v>
      </c>
      <c r="U101" s="382">
        <f t="shared" ref="U101:U102" si="114">SUM(P101:T101)</f>
        <v>0</v>
      </c>
      <c r="V101" s="413" t="e">
        <f t="shared" si="107"/>
        <v>#DIV/0!</v>
      </c>
      <c r="W101" s="387"/>
      <c r="X101" s="387"/>
    </row>
    <row r="102" spans="1:24" ht="31.5" hidden="1" x14ac:dyDescent="0.25">
      <c r="A102" s="410" t="s">
        <v>71</v>
      </c>
      <c r="B102" s="415" t="s">
        <v>333</v>
      </c>
      <c r="C102" s="382"/>
      <c r="D102" s="382"/>
      <c r="E102" s="382"/>
      <c r="F102" s="382"/>
      <c r="G102" s="382"/>
      <c r="H102" s="382">
        <f>SUM(C102:G102)</f>
        <v>0</v>
      </c>
      <c r="I102" s="382"/>
      <c r="J102" s="382"/>
      <c r="K102" s="382"/>
      <c r="L102" s="382"/>
      <c r="M102" s="382"/>
      <c r="N102" s="382">
        <f t="shared" si="111"/>
        <v>0</v>
      </c>
      <c r="O102" s="412" t="e">
        <f t="shared" si="112"/>
        <v>#DIV/0!</v>
      </c>
      <c r="P102" s="382">
        <f t="shared" si="113"/>
        <v>0</v>
      </c>
      <c r="Q102" s="382">
        <f t="shared" si="113"/>
        <v>0</v>
      </c>
      <c r="R102" s="382">
        <f t="shared" si="113"/>
        <v>0</v>
      </c>
      <c r="S102" s="382">
        <f t="shared" si="113"/>
        <v>0</v>
      </c>
      <c r="T102" s="382">
        <f t="shared" si="113"/>
        <v>0</v>
      </c>
      <c r="U102" s="382">
        <f t="shared" si="114"/>
        <v>0</v>
      </c>
      <c r="V102" s="413" t="e">
        <f t="shared" si="107"/>
        <v>#DIV/0!</v>
      </c>
      <c r="W102" s="387"/>
      <c r="X102" s="387"/>
    </row>
    <row r="103" spans="1:24" hidden="1" x14ac:dyDescent="0.25">
      <c r="A103" s="410"/>
      <c r="B103" s="415"/>
      <c r="C103" s="382"/>
      <c r="D103" s="382"/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3"/>
      <c r="W103" s="387"/>
      <c r="X103" s="387"/>
    </row>
    <row r="104" spans="1:24" s="387" customFormat="1" hidden="1" x14ac:dyDescent="0.25">
      <c r="A104" s="396" t="s">
        <v>400</v>
      </c>
      <c r="B104" s="397" t="s">
        <v>401</v>
      </c>
      <c r="C104" s="398">
        <f>+C106</f>
        <v>0</v>
      </c>
      <c r="D104" s="398">
        <f t="shared" ref="D104:H104" si="115">+D106</f>
        <v>0</v>
      </c>
      <c r="E104" s="398">
        <f t="shared" si="115"/>
        <v>0</v>
      </c>
      <c r="F104" s="398">
        <f t="shared" si="115"/>
        <v>0</v>
      </c>
      <c r="G104" s="398">
        <f t="shared" si="115"/>
        <v>0</v>
      </c>
      <c r="H104" s="398">
        <f t="shared" si="115"/>
        <v>0</v>
      </c>
      <c r="I104" s="398">
        <f>+I106</f>
        <v>0</v>
      </c>
      <c r="J104" s="398">
        <f t="shared" ref="J104:N104" si="116">+J106</f>
        <v>0</v>
      </c>
      <c r="K104" s="398">
        <f t="shared" si="116"/>
        <v>0</v>
      </c>
      <c r="L104" s="398">
        <f t="shared" si="116"/>
        <v>0</v>
      </c>
      <c r="M104" s="398">
        <f t="shared" si="116"/>
        <v>0</v>
      </c>
      <c r="N104" s="398">
        <f t="shared" si="116"/>
        <v>0</v>
      </c>
      <c r="O104" s="399" t="e">
        <f>+N104/H104*100</f>
        <v>#DIV/0!</v>
      </c>
      <c r="P104" s="398">
        <f>+P106</f>
        <v>0</v>
      </c>
      <c r="Q104" s="398">
        <f t="shared" ref="Q104:U104" si="117">+Q106</f>
        <v>0</v>
      </c>
      <c r="R104" s="398">
        <f t="shared" si="117"/>
        <v>0</v>
      </c>
      <c r="S104" s="398">
        <f t="shared" si="117"/>
        <v>0</v>
      </c>
      <c r="T104" s="398">
        <f t="shared" si="117"/>
        <v>0</v>
      </c>
      <c r="U104" s="398">
        <f t="shared" si="117"/>
        <v>0</v>
      </c>
      <c r="V104" s="400" t="e">
        <f>+U104/H104*100</f>
        <v>#DIV/0!</v>
      </c>
    </row>
    <row r="105" spans="1:24" hidden="1" x14ac:dyDescent="0.25">
      <c r="A105" s="401"/>
      <c r="B105" s="402"/>
      <c r="C105" s="403"/>
      <c r="D105" s="403"/>
      <c r="E105" s="403"/>
      <c r="F105" s="403"/>
      <c r="G105" s="403"/>
      <c r="H105" s="403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4"/>
      <c r="W105" s="387"/>
      <c r="X105" s="387"/>
    </row>
    <row r="106" spans="1:24" s="387" customFormat="1" hidden="1" x14ac:dyDescent="0.25">
      <c r="A106" s="405" t="s">
        <v>402</v>
      </c>
      <c r="B106" s="406" t="s">
        <v>358</v>
      </c>
      <c r="C106" s="407">
        <f>+C108</f>
        <v>0</v>
      </c>
      <c r="D106" s="407">
        <f t="shared" ref="D106:H106" si="118">+D108</f>
        <v>0</v>
      </c>
      <c r="E106" s="407">
        <f t="shared" si="118"/>
        <v>0</v>
      </c>
      <c r="F106" s="407">
        <f t="shared" si="118"/>
        <v>0</v>
      </c>
      <c r="G106" s="407">
        <f t="shared" si="118"/>
        <v>0</v>
      </c>
      <c r="H106" s="407">
        <f t="shared" si="118"/>
        <v>0</v>
      </c>
      <c r="I106" s="407">
        <f>+I108</f>
        <v>0</v>
      </c>
      <c r="J106" s="407">
        <f t="shared" ref="J106:N106" si="119">+J108</f>
        <v>0</v>
      </c>
      <c r="K106" s="407">
        <f t="shared" si="119"/>
        <v>0</v>
      </c>
      <c r="L106" s="407">
        <f t="shared" si="119"/>
        <v>0</v>
      </c>
      <c r="M106" s="407">
        <f t="shared" si="119"/>
        <v>0</v>
      </c>
      <c r="N106" s="407">
        <f t="shared" si="119"/>
        <v>0</v>
      </c>
      <c r="O106" s="408" t="e">
        <f>+N106/H106*100</f>
        <v>#DIV/0!</v>
      </c>
      <c r="P106" s="407">
        <f>+P108</f>
        <v>0</v>
      </c>
      <c r="Q106" s="407">
        <f t="shared" ref="Q106:U106" si="120">+Q108</f>
        <v>0</v>
      </c>
      <c r="R106" s="407">
        <f t="shared" si="120"/>
        <v>0</v>
      </c>
      <c r="S106" s="407">
        <f t="shared" si="120"/>
        <v>0</v>
      </c>
      <c r="T106" s="407">
        <f t="shared" si="120"/>
        <v>0</v>
      </c>
      <c r="U106" s="407">
        <f t="shared" si="120"/>
        <v>0</v>
      </c>
      <c r="V106" s="409" t="e">
        <f t="shared" ref="V106" si="121">+U106/H106*100</f>
        <v>#DIV/0!</v>
      </c>
    </row>
    <row r="107" spans="1:24" hidden="1" x14ac:dyDescent="0.25">
      <c r="A107" s="410"/>
      <c r="B107" s="411"/>
      <c r="C107" s="382"/>
      <c r="D107" s="382"/>
      <c r="E107" s="382"/>
      <c r="F107" s="382"/>
      <c r="G107" s="382"/>
      <c r="H107" s="382"/>
      <c r="I107" s="382"/>
      <c r="J107" s="382"/>
      <c r="K107" s="382"/>
      <c r="L107" s="382"/>
      <c r="M107" s="382"/>
      <c r="N107" s="382"/>
      <c r="O107" s="382"/>
      <c r="P107" s="382"/>
      <c r="Q107" s="382"/>
      <c r="R107" s="382"/>
      <c r="S107" s="382"/>
      <c r="T107" s="382"/>
      <c r="U107" s="382"/>
      <c r="V107" s="383"/>
      <c r="W107" s="387"/>
      <c r="X107" s="387"/>
    </row>
    <row r="108" spans="1:24" hidden="1" x14ac:dyDescent="0.25">
      <c r="A108" s="401" t="s">
        <v>403</v>
      </c>
      <c r="B108" s="402" t="s">
        <v>404</v>
      </c>
      <c r="C108" s="403">
        <f>+C109</f>
        <v>0</v>
      </c>
      <c r="D108" s="403">
        <f t="shared" ref="D108:U108" si="122">+D109</f>
        <v>0</v>
      </c>
      <c r="E108" s="403">
        <f t="shared" si="122"/>
        <v>0</v>
      </c>
      <c r="F108" s="403">
        <f t="shared" si="122"/>
        <v>0</v>
      </c>
      <c r="G108" s="403">
        <f t="shared" si="122"/>
        <v>0</v>
      </c>
      <c r="H108" s="403">
        <f t="shared" si="122"/>
        <v>0</v>
      </c>
      <c r="I108" s="403">
        <f>+I109</f>
        <v>0</v>
      </c>
      <c r="J108" s="403">
        <f t="shared" si="122"/>
        <v>0</v>
      </c>
      <c r="K108" s="403">
        <f t="shared" si="122"/>
        <v>0</v>
      </c>
      <c r="L108" s="403">
        <f t="shared" si="122"/>
        <v>0</v>
      </c>
      <c r="M108" s="403">
        <f t="shared" si="122"/>
        <v>0</v>
      </c>
      <c r="N108" s="403">
        <f t="shared" si="122"/>
        <v>0</v>
      </c>
      <c r="O108" s="403"/>
      <c r="P108" s="403">
        <f>+P109</f>
        <v>0</v>
      </c>
      <c r="Q108" s="403">
        <f t="shared" si="122"/>
        <v>0</v>
      </c>
      <c r="R108" s="403">
        <f t="shared" si="122"/>
        <v>0</v>
      </c>
      <c r="S108" s="403">
        <f t="shared" si="122"/>
        <v>0</v>
      </c>
      <c r="T108" s="403">
        <f t="shared" si="122"/>
        <v>0</v>
      </c>
      <c r="U108" s="403">
        <f t="shared" si="122"/>
        <v>0</v>
      </c>
      <c r="V108" s="413" t="e">
        <f t="shared" ref="V108:V111" si="123">+U108/H108*100</f>
        <v>#DIV/0!</v>
      </c>
      <c r="W108" s="387"/>
      <c r="X108" s="387"/>
    </row>
    <row r="109" spans="1:24" ht="31.5" hidden="1" x14ac:dyDescent="0.25">
      <c r="A109" s="410" t="s">
        <v>10</v>
      </c>
      <c r="B109" s="411" t="s">
        <v>11</v>
      </c>
      <c r="C109" s="382">
        <f>SUM(C110:C111)</f>
        <v>0</v>
      </c>
      <c r="D109" s="382">
        <f t="shared" ref="D109:H109" si="124">SUM(D110:D111)</f>
        <v>0</v>
      </c>
      <c r="E109" s="382">
        <f t="shared" si="124"/>
        <v>0</v>
      </c>
      <c r="F109" s="382">
        <f t="shared" si="124"/>
        <v>0</v>
      </c>
      <c r="G109" s="382">
        <f t="shared" si="124"/>
        <v>0</v>
      </c>
      <c r="H109" s="382">
        <f t="shared" si="124"/>
        <v>0</v>
      </c>
      <c r="I109" s="382">
        <f>SUM(I110:I111)</f>
        <v>0</v>
      </c>
      <c r="J109" s="382">
        <f t="shared" ref="J109:N109" si="125">SUM(J110:J111)</f>
        <v>0</v>
      </c>
      <c r="K109" s="382">
        <f t="shared" si="125"/>
        <v>0</v>
      </c>
      <c r="L109" s="382">
        <f t="shared" si="125"/>
        <v>0</v>
      </c>
      <c r="M109" s="382">
        <f t="shared" si="125"/>
        <v>0</v>
      </c>
      <c r="N109" s="382">
        <f t="shared" si="125"/>
        <v>0</v>
      </c>
      <c r="O109" s="417" t="e">
        <f>+N109/H109*100</f>
        <v>#DIV/0!</v>
      </c>
      <c r="P109" s="382">
        <f>SUM(P110:P111)</f>
        <v>0</v>
      </c>
      <c r="Q109" s="382">
        <f t="shared" ref="Q109:U109" si="126">SUM(Q110:Q111)</f>
        <v>0</v>
      </c>
      <c r="R109" s="382">
        <f t="shared" si="126"/>
        <v>0</v>
      </c>
      <c r="S109" s="382">
        <f t="shared" si="126"/>
        <v>0</v>
      </c>
      <c r="T109" s="382">
        <f t="shared" si="126"/>
        <v>0</v>
      </c>
      <c r="U109" s="382">
        <f t="shared" si="126"/>
        <v>0</v>
      </c>
      <c r="V109" s="413" t="e">
        <f t="shared" si="123"/>
        <v>#DIV/0!</v>
      </c>
      <c r="W109" s="387"/>
      <c r="X109" s="387"/>
    </row>
    <row r="110" spans="1:24" hidden="1" x14ac:dyDescent="0.25">
      <c r="A110" s="410" t="s">
        <v>339</v>
      </c>
      <c r="B110" s="414" t="s">
        <v>340</v>
      </c>
      <c r="C110" s="382"/>
      <c r="D110" s="382"/>
      <c r="E110" s="382"/>
      <c r="F110" s="382"/>
      <c r="G110" s="382"/>
      <c r="H110" s="382">
        <f>SUM(C110:G110)</f>
        <v>0</v>
      </c>
      <c r="I110" s="382"/>
      <c r="J110" s="382"/>
      <c r="K110" s="382"/>
      <c r="L110" s="382"/>
      <c r="M110" s="382"/>
      <c r="N110" s="382">
        <f t="shared" ref="N110:N111" si="127">SUM(I110:M110)</f>
        <v>0</v>
      </c>
      <c r="O110" s="412" t="e">
        <f t="shared" ref="O110:O111" si="128">+N110/H110*100</f>
        <v>#DIV/0!</v>
      </c>
      <c r="P110" s="382">
        <f t="shared" ref="P110:T111" si="129">+C110-I110</f>
        <v>0</v>
      </c>
      <c r="Q110" s="382">
        <f t="shared" si="129"/>
        <v>0</v>
      </c>
      <c r="R110" s="382">
        <f t="shared" si="129"/>
        <v>0</v>
      </c>
      <c r="S110" s="382">
        <f t="shared" si="129"/>
        <v>0</v>
      </c>
      <c r="T110" s="382">
        <f t="shared" si="129"/>
        <v>0</v>
      </c>
      <c r="U110" s="382">
        <f t="shared" ref="U110:U111" si="130">SUM(P110:T110)</f>
        <v>0</v>
      </c>
      <c r="V110" s="413" t="e">
        <f t="shared" si="123"/>
        <v>#DIV/0!</v>
      </c>
      <c r="W110" s="387"/>
      <c r="X110" s="387"/>
    </row>
    <row r="111" spans="1:24" hidden="1" x14ac:dyDescent="0.25">
      <c r="A111" s="410" t="s">
        <v>405</v>
      </c>
      <c r="B111" s="414" t="s">
        <v>406</v>
      </c>
      <c r="C111" s="382"/>
      <c r="D111" s="382"/>
      <c r="E111" s="382"/>
      <c r="F111" s="382"/>
      <c r="G111" s="382"/>
      <c r="H111" s="382">
        <f>SUM(C111:G111)</f>
        <v>0</v>
      </c>
      <c r="I111" s="382"/>
      <c r="J111" s="382"/>
      <c r="K111" s="382"/>
      <c r="L111" s="382"/>
      <c r="M111" s="382"/>
      <c r="N111" s="382">
        <f t="shared" si="127"/>
        <v>0</v>
      </c>
      <c r="O111" s="412" t="e">
        <f t="shared" si="128"/>
        <v>#DIV/0!</v>
      </c>
      <c r="P111" s="382">
        <f t="shared" si="129"/>
        <v>0</v>
      </c>
      <c r="Q111" s="382">
        <f t="shared" si="129"/>
        <v>0</v>
      </c>
      <c r="R111" s="382">
        <f t="shared" si="129"/>
        <v>0</v>
      </c>
      <c r="S111" s="382">
        <f t="shared" si="129"/>
        <v>0</v>
      </c>
      <c r="T111" s="382">
        <f t="shared" si="129"/>
        <v>0</v>
      </c>
      <c r="U111" s="382">
        <f t="shared" si="130"/>
        <v>0</v>
      </c>
      <c r="V111" s="413" t="e">
        <f t="shared" si="123"/>
        <v>#DIV/0!</v>
      </c>
      <c r="W111" s="387"/>
      <c r="X111" s="387"/>
    </row>
    <row r="112" spans="1:24" hidden="1" x14ac:dyDescent="0.25">
      <c r="A112" s="410"/>
      <c r="B112" s="414"/>
      <c r="C112" s="382"/>
      <c r="D112" s="382"/>
      <c r="E112" s="382"/>
      <c r="F112" s="382"/>
      <c r="G112" s="382"/>
      <c r="H112" s="382"/>
      <c r="I112" s="382"/>
      <c r="J112" s="382"/>
      <c r="K112" s="382"/>
      <c r="L112" s="382"/>
      <c r="M112" s="382"/>
      <c r="N112" s="382"/>
      <c r="O112" s="382"/>
      <c r="P112" s="382"/>
      <c r="Q112" s="382"/>
      <c r="R112" s="382"/>
      <c r="S112" s="382"/>
      <c r="T112" s="382"/>
      <c r="U112" s="382"/>
      <c r="V112" s="383"/>
      <c r="W112" s="387"/>
      <c r="X112" s="387"/>
    </row>
    <row r="113" spans="1:24" s="387" customFormat="1" ht="31.5" hidden="1" x14ac:dyDescent="0.25">
      <c r="A113" s="388" t="s">
        <v>407</v>
      </c>
      <c r="B113" s="389" t="s">
        <v>408</v>
      </c>
      <c r="C113" s="390">
        <f>+C115+C176+C185+C207+C216+C224+C232+C240+C250+C263+C278+C286+C300</f>
        <v>0</v>
      </c>
      <c r="D113" s="390">
        <f t="shared" ref="D113:H113" si="131">+D115+D176+D185+D207+D216+D224+D232+D240+D250+D263+D278+D286+D300</f>
        <v>0</v>
      </c>
      <c r="E113" s="390">
        <f t="shared" si="131"/>
        <v>0</v>
      </c>
      <c r="F113" s="390">
        <f t="shared" si="131"/>
        <v>0</v>
      </c>
      <c r="G113" s="390">
        <f t="shared" si="131"/>
        <v>0</v>
      </c>
      <c r="H113" s="390">
        <f t="shared" si="131"/>
        <v>0</v>
      </c>
      <c r="I113" s="390">
        <f>+I115+I176+I185+I207+I216+I224+I232+I240+I250+I263+I278+I286+I300</f>
        <v>0</v>
      </c>
      <c r="J113" s="390">
        <f t="shared" ref="J113:N113" si="132">+J115+J176+J185+J207+J216+J224+J232+J240+J250+J263+J278+J286+J300</f>
        <v>0</v>
      </c>
      <c r="K113" s="390">
        <f t="shared" si="132"/>
        <v>0</v>
      </c>
      <c r="L113" s="390">
        <f t="shared" si="132"/>
        <v>0</v>
      </c>
      <c r="M113" s="390">
        <f t="shared" si="132"/>
        <v>0</v>
      </c>
      <c r="N113" s="390">
        <f t="shared" si="132"/>
        <v>0</v>
      </c>
      <c r="O113" s="391" t="e">
        <f>+N113/H113*100</f>
        <v>#DIV/0!</v>
      </c>
      <c r="P113" s="390">
        <f>+P115+P176+P185+P207+P216+P224+P232+P240+P250+P263+P278+P286+P300</f>
        <v>0</v>
      </c>
      <c r="Q113" s="390">
        <f t="shared" ref="Q113:U113" si="133">+Q115+Q176+Q185+Q207+Q216+Q224+Q232+Q240+Q250+Q263+Q278+Q286+Q300</f>
        <v>0</v>
      </c>
      <c r="R113" s="390">
        <f t="shared" si="133"/>
        <v>0</v>
      </c>
      <c r="S113" s="390">
        <f t="shared" si="133"/>
        <v>0</v>
      </c>
      <c r="T113" s="390">
        <f t="shared" si="133"/>
        <v>0</v>
      </c>
      <c r="U113" s="390">
        <f t="shared" si="133"/>
        <v>0</v>
      </c>
      <c r="V113" s="392" t="e">
        <f t="shared" ref="V113" si="134">+U113/H113*100</f>
        <v>#DIV/0!</v>
      </c>
    </row>
    <row r="114" spans="1:24" s="395" customFormat="1" hidden="1" x14ac:dyDescent="0.25">
      <c r="A114" s="376"/>
      <c r="B114" s="384"/>
      <c r="C114" s="381"/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  <c r="N114" s="381"/>
      <c r="O114" s="393"/>
      <c r="P114" s="381"/>
      <c r="Q114" s="381"/>
      <c r="R114" s="381"/>
      <c r="S114" s="381"/>
      <c r="T114" s="381"/>
      <c r="U114" s="381"/>
      <c r="V114" s="394"/>
      <c r="W114" s="387"/>
      <c r="X114" s="387"/>
    </row>
    <row r="115" spans="1:24" s="387" customFormat="1" ht="31.5" hidden="1" customHeight="1" x14ac:dyDescent="0.25">
      <c r="A115" s="396" t="s">
        <v>409</v>
      </c>
      <c r="B115" s="397" t="s">
        <v>410</v>
      </c>
      <c r="C115" s="398">
        <f>+C117</f>
        <v>0</v>
      </c>
      <c r="D115" s="398">
        <f t="shared" ref="D115:H115" si="135">+D117</f>
        <v>0</v>
      </c>
      <c r="E115" s="398">
        <f t="shared" si="135"/>
        <v>0</v>
      </c>
      <c r="F115" s="398">
        <f t="shared" si="135"/>
        <v>0</v>
      </c>
      <c r="G115" s="398">
        <f t="shared" si="135"/>
        <v>0</v>
      </c>
      <c r="H115" s="398">
        <f t="shared" si="135"/>
        <v>0</v>
      </c>
      <c r="I115" s="398">
        <f>+I117</f>
        <v>0</v>
      </c>
      <c r="J115" s="398">
        <f t="shared" ref="J115:N115" si="136">+J117</f>
        <v>0</v>
      </c>
      <c r="K115" s="398">
        <f t="shared" si="136"/>
        <v>0</v>
      </c>
      <c r="L115" s="398">
        <f t="shared" si="136"/>
        <v>0</v>
      </c>
      <c r="M115" s="398">
        <f t="shared" si="136"/>
        <v>0</v>
      </c>
      <c r="N115" s="398">
        <f t="shared" si="136"/>
        <v>0</v>
      </c>
      <c r="O115" s="399" t="e">
        <f>+N115/H115*100</f>
        <v>#DIV/0!</v>
      </c>
      <c r="P115" s="398">
        <f>+P117</f>
        <v>0</v>
      </c>
      <c r="Q115" s="398">
        <f t="shared" ref="Q115:U115" si="137">+Q117</f>
        <v>0</v>
      </c>
      <c r="R115" s="398">
        <f t="shared" si="137"/>
        <v>0</v>
      </c>
      <c r="S115" s="398">
        <f t="shared" si="137"/>
        <v>0</v>
      </c>
      <c r="T115" s="398">
        <f t="shared" si="137"/>
        <v>0</v>
      </c>
      <c r="U115" s="398">
        <f t="shared" si="137"/>
        <v>0</v>
      </c>
      <c r="V115" s="400" t="e">
        <f>+U115/H115*100</f>
        <v>#DIV/0!</v>
      </c>
    </row>
    <row r="116" spans="1:24" s="395" customFormat="1" ht="12.75" hidden="1" customHeight="1" x14ac:dyDescent="0.25">
      <c r="A116" s="376"/>
      <c r="B116" s="384"/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  <c r="T116" s="381"/>
      <c r="U116" s="381"/>
      <c r="V116" s="425"/>
      <c r="W116" s="387"/>
      <c r="X116" s="387"/>
    </row>
    <row r="117" spans="1:24" s="387" customFormat="1" hidden="1" x14ac:dyDescent="0.25">
      <c r="A117" s="405" t="s">
        <v>411</v>
      </c>
      <c r="B117" s="406" t="s">
        <v>304</v>
      </c>
      <c r="C117" s="407">
        <f>+C119+C136+C154+C169</f>
        <v>0</v>
      </c>
      <c r="D117" s="407">
        <f t="shared" ref="D117:H117" si="138">+D119+D136+D154+D169</f>
        <v>0</v>
      </c>
      <c r="E117" s="407">
        <f t="shared" si="138"/>
        <v>0</v>
      </c>
      <c r="F117" s="407">
        <f t="shared" si="138"/>
        <v>0</v>
      </c>
      <c r="G117" s="407">
        <f t="shared" si="138"/>
        <v>0</v>
      </c>
      <c r="H117" s="407">
        <f t="shared" si="138"/>
        <v>0</v>
      </c>
      <c r="I117" s="407">
        <f>+I119+I136+I154+I169</f>
        <v>0</v>
      </c>
      <c r="J117" s="407">
        <f t="shared" ref="J117:N117" si="139">+J119+J136+J154+J169</f>
        <v>0</v>
      </c>
      <c r="K117" s="407">
        <f t="shared" si="139"/>
        <v>0</v>
      </c>
      <c r="L117" s="407">
        <f t="shared" si="139"/>
        <v>0</v>
      </c>
      <c r="M117" s="407">
        <f t="shared" si="139"/>
        <v>0</v>
      </c>
      <c r="N117" s="407">
        <f t="shared" si="139"/>
        <v>0</v>
      </c>
      <c r="O117" s="408" t="e">
        <f>+N117/H117*100</f>
        <v>#DIV/0!</v>
      </c>
      <c r="P117" s="407">
        <f>+P119+P136+P154+P169</f>
        <v>0</v>
      </c>
      <c r="Q117" s="407">
        <f t="shared" ref="Q117:U117" si="140">+Q119+Q136+Q154+Q169</f>
        <v>0</v>
      </c>
      <c r="R117" s="407">
        <f t="shared" si="140"/>
        <v>0</v>
      </c>
      <c r="S117" s="407">
        <f t="shared" si="140"/>
        <v>0</v>
      </c>
      <c r="T117" s="407">
        <f t="shared" si="140"/>
        <v>0</v>
      </c>
      <c r="U117" s="407">
        <f t="shared" si="140"/>
        <v>0</v>
      </c>
      <c r="V117" s="409" t="e">
        <f t="shared" ref="V117" si="141">+U117/H117*100</f>
        <v>#DIV/0!</v>
      </c>
    </row>
    <row r="118" spans="1:24" s="395" customFormat="1" hidden="1" x14ac:dyDescent="0.25">
      <c r="A118" s="426"/>
      <c r="B118" s="427"/>
      <c r="C118" s="393"/>
      <c r="D118" s="393"/>
      <c r="E118" s="393"/>
      <c r="F118" s="393"/>
      <c r="G118" s="393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  <c r="T118" s="393"/>
      <c r="U118" s="393"/>
      <c r="V118" s="394"/>
      <c r="W118" s="387"/>
      <c r="X118" s="387"/>
    </row>
    <row r="119" spans="1:24" s="387" customFormat="1" ht="31.5" hidden="1" x14ac:dyDescent="0.25">
      <c r="A119" s="401" t="s">
        <v>412</v>
      </c>
      <c r="B119" s="402" t="s">
        <v>413</v>
      </c>
      <c r="C119" s="403">
        <f>+C120</f>
        <v>0</v>
      </c>
      <c r="D119" s="403">
        <f t="shared" ref="D119:U119" si="142">+D120</f>
        <v>0</v>
      </c>
      <c r="E119" s="403">
        <f t="shared" si="142"/>
        <v>0</v>
      </c>
      <c r="F119" s="403">
        <f t="shared" si="142"/>
        <v>0</v>
      </c>
      <c r="G119" s="403">
        <f t="shared" si="142"/>
        <v>0</v>
      </c>
      <c r="H119" s="403">
        <f t="shared" si="142"/>
        <v>0</v>
      </c>
      <c r="I119" s="403">
        <f>+I120</f>
        <v>0</v>
      </c>
      <c r="J119" s="403">
        <f t="shared" si="142"/>
        <v>0</v>
      </c>
      <c r="K119" s="403">
        <f t="shared" si="142"/>
        <v>0</v>
      </c>
      <c r="L119" s="403">
        <f t="shared" si="142"/>
        <v>0</v>
      </c>
      <c r="M119" s="403">
        <f t="shared" si="142"/>
        <v>0</v>
      </c>
      <c r="N119" s="403">
        <f t="shared" si="142"/>
        <v>0</v>
      </c>
      <c r="O119" s="385" t="e">
        <f>+N119/H119*100</f>
        <v>#DIV/0!</v>
      </c>
      <c r="P119" s="403">
        <f>+P120</f>
        <v>0</v>
      </c>
      <c r="Q119" s="403">
        <f t="shared" si="142"/>
        <v>0</v>
      </c>
      <c r="R119" s="403">
        <f t="shared" si="142"/>
        <v>0</v>
      </c>
      <c r="S119" s="403">
        <f t="shared" si="142"/>
        <v>0</v>
      </c>
      <c r="T119" s="403">
        <f t="shared" si="142"/>
        <v>0</v>
      </c>
      <c r="U119" s="403">
        <f t="shared" si="142"/>
        <v>0</v>
      </c>
      <c r="V119" s="386" t="e">
        <f t="shared" ref="V119:V134" si="143">+U119/H119*100</f>
        <v>#DIV/0!</v>
      </c>
    </row>
    <row r="120" spans="1:24" ht="31.5" hidden="1" x14ac:dyDescent="0.25">
      <c r="A120" s="410" t="s">
        <v>10</v>
      </c>
      <c r="B120" s="411" t="s">
        <v>11</v>
      </c>
      <c r="C120" s="382">
        <f>SUM(C121:C134)</f>
        <v>0</v>
      </c>
      <c r="D120" s="382">
        <f t="shared" ref="D120:H120" si="144">SUM(D121:D134)</f>
        <v>0</v>
      </c>
      <c r="E120" s="382">
        <f t="shared" si="144"/>
        <v>0</v>
      </c>
      <c r="F120" s="382">
        <f t="shared" si="144"/>
        <v>0</v>
      </c>
      <c r="G120" s="382">
        <f t="shared" si="144"/>
        <v>0</v>
      </c>
      <c r="H120" s="382">
        <f t="shared" si="144"/>
        <v>0</v>
      </c>
      <c r="I120" s="382">
        <f>SUM(I121:I134)</f>
        <v>0</v>
      </c>
      <c r="J120" s="382">
        <f t="shared" ref="J120:N120" si="145">SUM(J121:J134)</f>
        <v>0</v>
      </c>
      <c r="K120" s="382">
        <f t="shared" si="145"/>
        <v>0</v>
      </c>
      <c r="L120" s="382">
        <f t="shared" si="145"/>
        <v>0</v>
      </c>
      <c r="M120" s="382">
        <f t="shared" si="145"/>
        <v>0</v>
      </c>
      <c r="N120" s="382">
        <f t="shared" si="145"/>
        <v>0</v>
      </c>
      <c r="O120" s="417" t="e">
        <f>+N120/H120*100</f>
        <v>#DIV/0!</v>
      </c>
      <c r="P120" s="382">
        <f>SUM(P121:P134)</f>
        <v>0</v>
      </c>
      <c r="Q120" s="382">
        <f t="shared" ref="Q120:U120" si="146">SUM(Q121:Q134)</f>
        <v>0</v>
      </c>
      <c r="R120" s="382">
        <f t="shared" si="146"/>
        <v>0</v>
      </c>
      <c r="S120" s="382">
        <f t="shared" si="146"/>
        <v>0</v>
      </c>
      <c r="T120" s="382">
        <f t="shared" si="146"/>
        <v>0</v>
      </c>
      <c r="U120" s="382">
        <f t="shared" si="146"/>
        <v>0</v>
      </c>
      <c r="V120" s="413" t="e">
        <f t="shared" si="143"/>
        <v>#DIV/0!</v>
      </c>
      <c r="W120" s="387"/>
      <c r="X120" s="387"/>
    </row>
    <row r="121" spans="1:24" ht="47.25" hidden="1" x14ac:dyDescent="0.25">
      <c r="A121" s="410" t="s">
        <v>18</v>
      </c>
      <c r="B121" s="414" t="s">
        <v>323</v>
      </c>
      <c r="C121" s="382"/>
      <c r="D121" s="382"/>
      <c r="E121" s="382"/>
      <c r="F121" s="382"/>
      <c r="G121" s="382"/>
      <c r="H121" s="382">
        <f t="shared" ref="H121:H134" si="147">SUM(C121:G121)</f>
        <v>0</v>
      </c>
      <c r="I121" s="382"/>
      <c r="J121" s="382"/>
      <c r="K121" s="382"/>
      <c r="L121" s="382"/>
      <c r="M121" s="382"/>
      <c r="N121" s="382">
        <f>SUM(I121:M121)</f>
        <v>0</v>
      </c>
      <c r="O121" s="412" t="e">
        <f t="shared" ref="O121:O134" si="148">+N121/H121*100</f>
        <v>#DIV/0!</v>
      </c>
      <c r="P121" s="382">
        <f t="shared" ref="P121:T134" si="149">+C121-I121</f>
        <v>0</v>
      </c>
      <c r="Q121" s="382">
        <f t="shared" si="149"/>
        <v>0</v>
      </c>
      <c r="R121" s="382">
        <f t="shared" si="149"/>
        <v>0</v>
      </c>
      <c r="S121" s="382">
        <f t="shared" si="149"/>
        <v>0</v>
      </c>
      <c r="T121" s="382">
        <f t="shared" si="149"/>
        <v>0</v>
      </c>
      <c r="U121" s="382">
        <f t="shared" ref="U121:U134" si="150">SUM(P121:T121)</f>
        <v>0</v>
      </c>
      <c r="V121" s="413" t="e">
        <f t="shared" si="143"/>
        <v>#DIV/0!</v>
      </c>
      <c r="W121" s="387"/>
      <c r="X121" s="387"/>
    </row>
    <row r="122" spans="1:24" hidden="1" x14ac:dyDescent="0.25">
      <c r="A122" s="410" t="s">
        <v>22</v>
      </c>
      <c r="B122" s="414" t="s">
        <v>326</v>
      </c>
      <c r="C122" s="382"/>
      <c r="D122" s="382"/>
      <c r="E122" s="382"/>
      <c r="F122" s="382"/>
      <c r="G122" s="382"/>
      <c r="H122" s="382">
        <f t="shared" si="147"/>
        <v>0</v>
      </c>
      <c r="I122" s="382"/>
      <c r="J122" s="382"/>
      <c r="K122" s="382"/>
      <c r="L122" s="382"/>
      <c r="M122" s="382"/>
      <c r="N122" s="382">
        <f t="shared" ref="N122:N134" si="151">SUM(I122:M122)</f>
        <v>0</v>
      </c>
      <c r="O122" s="412" t="e">
        <f t="shared" si="148"/>
        <v>#DIV/0!</v>
      </c>
      <c r="P122" s="382">
        <f t="shared" si="149"/>
        <v>0</v>
      </c>
      <c r="Q122" s="382">
        <f t="shared" si="149"/>
        <v>0</v>
      </c>
      <c r="R122" s="382">
        <f t="shared" si="149"/>
        <v>0</v>
      </c>
      <c r="S122" s="382">
        <f t="shared" si="149"/>
        <v>0</v>
      </c>
      <c r="T122" s="382">
        <f t="shared" si="149"/>
        <v>0</v>
      </c>
      <c r="U122" s="382">
        <f t="shared" si="150"/>
        <v>0</v>
      </c>
      <c r="V122" s="413" t="e">
        <f t="shared" si="143"/>
        <v>#DIV/0!</v>
      </c>
      <c r="W122" s="387"/>
      <c r="X122" s="387"/>
    </row>
    <row r="123" spans="1:24" ht="31.5" hidden="1" x14ac:dyDescent="0.25">
      <c r="A123" s="410" t="s">
        <v>331</v>
      </c>
      <c r="B123" s="414" t="s">
        <v>332</v>
      </c>
      <c r="C123" s="382"/>
      <c r="D123" s="382"/>
      <c r="E123" s="382"/>
      <c r="F123" s="382"/>
      <c r="G123" s="382"/>
      <c r="H123" s="382">
        <f t="shared" si="147"/>
        <v>0</v>
      </c>
      <c r="I123" s="382"/>
      <c r="J123" s="382"/>
      <c r="K123" s="382"/>
      <c r="L123" s="382"/>
      <c r="M123" s="382"/>
      <c r="N123" s="382">
        <f t="shared" si="151"/>
        <v>0</v>
      </c>
      <c r="O123" s="412" t="e">
        <f t="shared" si="148"/>
        <v>#DIV/0!</v>
      </c>
      <c r="P123" s="382">
        <f t="shared" si="149"/>
        <v>0</v>
      </c>
      <c r="Q123" s="382">
        <f t="shared" si="149"/>
        <v>0</v>
      </c>
      <c r="R123" s="382">
        <f t="shared" si="149"/>
        <v>0</v>
      </c>
      <c r="S123" s="382">
        <f t="shared" si="149"/>
        <v>0</v>
      </c>
      <c r="T123" s="382">
        <f t="shared" si="149"/>
        <v>0</v>
      </c>
      <c r="U123" s="382">
        <f t="shared" si="150"/>
        <v>0</v>
      </c>
      <c r="V123" s="413" t="e">
        <f t="shared" si="143"/>
        <v>#DIV/0!</v>
      </c>
      <c r="W123" s="387"/>
      <c r="X123" s="387"/>
    </row>
    <row r="124" spans="1:24" ht="31.5" hidden="1" x14ac:dyDescent="0.25">
      <c r="A124" s="410" t="s">
        <v>43</v>
      </c>
      <c r="B124" s="414" t="s">
        <v>334</v>
      </c>
      <c r="C124" s="382"/>
      <c r="D124" s="382"/>
      <c r="E124" s="382"/>
      <c r="F124" s="382"/>
      <c r="G124" s="382"/>
      <c r="H124" s="382">
        <f t="shared" si="147"/>
        <v>0</v>
      </c>
      <c r="I124" s="382"/>
      <c r="J124" s="382"/>
      <c r="K124" s="382"/>
      <c r="L124" s="382"/>
      <c r="M124" s="382"/>
      <c r="N124" s="382">
        <f t="shared" si="151"/>
        <v>0</v>
      </c>
      <c r="O124" s="412" t="e">
        <f t="shared" si="148"/>
        <v>#DIV/0!</v>
      </c>
      <c r="P124" s="382">
        <f t="shared" si="149"/>
        <v>0</v>
      </c>
      <c r="Q124" s="382">
        <f t="shared" si="149"/>
        <v>0</v>
      </c>
      <c r="R124" s="382">
        <f t="shared" si="149"/>
        <v>0</v>
      </c>
      <c r="S124" s="382">
        <f t="shared" si="149"/>
        <v>0</v>
      </c>
      <c r="T124" s="382">
        <f t="shared" si="149"/>
        <v>0</v>
      </c>
      <c r="U124" s="382">
        <f t="shared" si="150"/>
        <v>0</v>
      </c>
      <c r="V124" s="413" t="e">
        <f t="shared" si="143"/>
        <v>#DIV/0!</v>
      </c>
      <c r="W124" s="387"/>
      <c r="X124" s="387"/>
    </row>
    <row r="125" spans="1:24" hidden="1" x14ac:dyDescent="0.25">
      <c r="A125" s="410" t="s">
        <v>335</v>
      </c>
      <c r="B125" s="414" t="s">
        <v>103</v>
      </c>
      <c r="C125" s="382"/>
      <c r="D125" s="382"/>
      <c r="E125" s="382"/>
      <c r="F125" s="382"/>
      <c r="G125" s="382"/>
      <c r="H125" s="382">
        <f t="shared" si="147"/>
        <v>0</v>
      </c>
      <c r="I125" s="382"/>
      <c r="J125" s="382"/>
      <c r="K125" s="382"/>
      <c r="L125" s="382"/>
      <c r="M125" s="382"/>
      <c r="N125" s="382">
        <f t="shared" si="151"/>
        <v>0</v>
      </c>
      <c r="O125" s="412" t="e">
        <f t="shared" si="148"/>
        <v>#DIV/0!</v>
      </c>
      <c r="P125" s="382">
        <f t="shared" si="149"/>
        <v>0</v>
      </c>
      <c r="Q125" s="382">
        <f t="shared" si="149"/>
        <v>0</v>
      </c>
      <c r="R125" s="382">
        <f t="shared" si="149"/>
        <v>0</v>
      </c>
      <c r="S125" s="382">
        <f t="shared" si="149"/>
        <v>0</v>
      </c>
      <c r="T125" s="382">
        <f t="shared" si="149"/>
        <v>0</v>
      </c>
      <c r="U125" s="382">
        <f t="shared" si="150"/>
        <v>0</v>
      </c>
      <c r="V125" s="413" t="e">
        <f t="shared" si="143"/>
        <v>#DIV/0!</v>
      </c>
      <c r="W125" s="387"/>
      <c r="X125" s="387"/>
    </row>
    <row r="126" spans="1:24" hidden="1" x14ac:dyDescent="0.25">
      <c r="A126" s="410" t="s">
        <v>50</v>
      </c>
      <c r="B126" s="415" t="s">
        <v>97</v>
      </c>
      <c r="C126" s="382"/>
      <c r="D126" s="382"/>
      <c r="E126" s="382"/>
      <c r="F126" s="382"/>
      <c r="G126" s="382"/>
      <c r="H126" s="382">
        <f t="shared" si="147"/>
        <v>0</v>
      </c>
      <c r="I126" s="382"/>
      <c r="J126" s="382"/>
      <c r="K126" s="382"/>
      <c r="L126" s="382"/>
      <c r="M126" s="382"/>
      <c r="N126" s="382">
        <f t="shared" si="151"/>
        <v>0</v>
      </c>
      <c r="O126" s="412" t="e">
        <f t="shared" si="148"/>
        <v>#DIV/0!</v>
      </c>
      <c r="P126" s="382">
        <f t="shared" si="149"/>
        <v>0</v>
      </c>
      <c r="Q126" s="382">
        <f t="shared" si="149"/>
        <v>0</v>
      </c>
      <c r="R126" s="382">
        <f t="shared" si="149"/>
        <v>0</v>
      </c>
      <c r="S126" s="382">
        <f t="shared" si="149"/>
        <v>0</v>
      </c>
      <c r="T126" s="382">
        <f t="shared" si="149"/>
        <v>0</v>
      </c>
      <c r="U126" s="382">
        <f t="shared" si="150"/>
        <v>0</v>
      </c>
      <c r="V126" s="413" t="e">
        <f t="shared" si="143"/>
        <v>#DIV/0!</v>
      </c>
      <c r="W126" s="387"/>
      <c r="X126" s="387"/>
    </row>
    <row r="127" spans="1:24" hidden="1" x14ac:dyDescent="0.25">
      <c r="A127" s="410" t="s">
        <v>51</v>
      </c>
      <c r="B127" s="414" t="s">
        <v>107</v>
      </c>
      <c r="C127" s="382"/>
      <c r="D127" s="382"/>
      <c r="E127" s="382"/>
      <c r="F127" s="382"/>
      <c r="G127" s="382"/>
      <c r="H127" s="382">
        <f t="shared" si="147"/>
        <v>0</v>
      </c>
      <c r="I127" s="382"/>
      <c r="J127" s="382"/>
      <c r="K127" s="382"/>
      <c r="L127" s="382"/>
      <c r="M127" s="382"/>
      <c r="N127" s="382">
        <f t="shared" si="151"/>
        <v>0</v>
      </c>
      <c r="O127" s="412" t="e">
        <f t="shared" si="148"/>
        <v>#DIV/0!</v>
      </c>
      <c r="P127" s="382">
        <f t="shared" si="149"/>
        <v>0</v>
      </c>
      <c r="Q127" s="382">
        <f t="shared" si="149"/>
        <v>0</v>
      </c>
      <c r="R127" s="382">
        <f t="shared" si="149"/>
        <v>0</v>
      </c>
      <c r="S127" s="382">
        <f t="shared" si="149"/>
        <v>0</v>
      </c>
      <c r="T127" s="382">
        <f t="shared" si="149"/>
        <v>0</v>
      </c>
      <c r="U127" s="382">
        <f t="shared" si="150"/>
        <v>0</v>
      </c>
      <c r="V127" s="413" t="e">
        <f t="shared" si="143"/>
        <v>#DIV/0!</v>
      </c>
      <c r="W127" s="387"/>
      <c r="X127" s="387"/>
    </row>
    <row r="128" spans="1:24" hidden="1" x14ac:dyDescent="0.25">
      <c r="A128" s="410" t="s">
        <v>15</v>
      </c>
      <c r="B128" s="415" t="s">
        <v>105</v>
      </c>
      <c r="C128" s="382"/>
      <c r="D128" s="382"/>
      <c r="E128" s="382"/>
      <c r="F128" s="382"/>
      <c r="G128" s="382"/>
      <c r="H128" s="382">
        <f t="shared" si="147"/>
        <v>0</v>
      </c>
      <c r="I128" s="382"/>
      <c r="J128" s="382"/>
      <c r="K128" s="382"/>
      <c r="L128" s="382"/>
      <c r="M128" s="382"/>
      <c r="N128" s="382">
        <f t="shared" si="151"/>
        <v>0</v>
      </c>
      <c r="O128" s="412" t="e">
        <f t="shared" si="148"/>
        <v>#DIV/0!</v>
      </c>
      <c r="P128" s="382">
        <f t="shared" si="149"/>
        <v>0</v>
      </c>
      <c r="Q128" s="382">
        <f t="shared" si="149"/>
        <v>0</v>
      </c>
      <c r="R128" s="382">
        <f t="shared" si="149"/>
        <v>0</v>
      </c>
      <c r="S128" s="382">
        <f t="shared" si="149"/>
        <v>0</v>
      </c>
      <c r="T128" s="382">
        <f t="shared" si="149"/>
        <v>0</v>
      </c>
      <c r="U128" s="382">
        <f t="shared" si="150"/>
        <v>0</v>
      </c>
      <c r="V128" s="413" t="e">
        <f t="shared" si="143"/>
        <v>#DIV/0!</v>
      </c>
      <c r="W128" s="387"/>
      <c r="X128" s="387"/>
    </row>
    <row r="129" spans="1:24" hidden="1" x14ac:dyDescent="0.25">
      <c r="A129" s="410" t="s">
        <v>14</v>
      </c>
      <c r="B129" s="415" t="s">
        <v>336</v>
      </c>
      <c r="C129" s="382"/>
      <c r="D129" s="382"/>
      <c r="E129" s="382"/>
      <c r="F129" s="382"/>
      <c r="G129" s="382"/>
      <c r="H129" s="382">
        <f t="shared" si="147"/>
        <v>0</v>
      </c>
      <c r="I129" s="382"/>
      <c r="J129" s="382"/>
      <c r="K129" s="382"/>
      <c r="L129" s="382"/>
      <c r="M129" s="382"/>
      <c r="N129" s="382">
        <f t="shared" si="151"/>
        <v>0</v>
      </c>
      <c r="O129" s="412" t="e">
        <f t="shared" si="148"/>
        <v>#DIV/0!</v>
      </c>
      <c r="P129" s="382">
        <f t="shared" si="149"/>
        <v>0</v>
      </c>
      <c r="Q129" s="382">
        <f t="shared" si="149"/>
        <v>0</v>
      </c>
      <c r="R129" s="382">
        <f t="shared" si="149"/>
        <v>0</v>
      </c>
      <c r="S129" s="382">
        <f t="shared" si="149"/>
        <v>0</v>
      </c>
      <c r="T129" s="382">
        <f t="shared" si="149"/>
        <v>0</v>
      </c>
      <c r="U129" s="382">
        <f t="shared" si="150"/>
        <v>0</v>
      </c>
      <c r="V129" s="413" t="e">
        <f t="shared" si="143"/>
        <v>#DIV/0!</v>
      </c>
      <c r="W129" s="387"/>
      <c r="X129" s="387"/>
    </row>
    <row r="130" spans="1:24" hidden="1" x14ac:dyDescent="0.25">
      <c r="A130" s="410" t="s">
        <v>337</v>
      </c>
      <c r="B130" s="414" t="s">
        <v>338</v>
      </c>
      <c r="C130" s="382"/>
      <c r="D130" s="382"/>
      <c r="E130" s="382"/>
      <c r="F130" s="382"/>
      <c r="G130" s="382"/>
      <c r="H130" s="382">
        <f t="shared" si="147"/>
        <v>0</v>
      </c>
      <c r="I130" s="382"/>
      <c r="J130" s="382"/>
      <c r="K130" s="382"/>
      <c r="L130" s="382"/>
      <c r="M130" s="382"/>
      <c r="N130" s="382">
        <f t="shared" si="151"/>
        <v>0</v>
      </c>
      <c r="O130" s="412" t="e">
        <f t="shared" si="148"/>
        <v>#DIV/0!</v>
      </c>
      <c r="P130" s="382">
        <f t="shared" si="149"/>
        <v>0</v>
      </c>
      <c r="Q130" s="382">
        <f t="shared" si="149"/>
        <v>0</v>
      </c>
      <c r="R130" s="382">
        <f t="shared" si="149"/>
        <v>0</v>
      </c>
      <c r="S130" s="382">
        <f t="shared" si="149"/>
        <v>0</v>
      </c>
      <c r="T130" s="382">
        <f t="shared" si="149"/>
        <v>0</v>
      </c>
      <c r="U130" s="382">
        <f t="shared" si="150"/>
        <v>0</v>
      </c>
      <c r="V130" s="413" t="e">
        <f t="shared" si="143"/>
        <v>#DIV/0!</v>
      </c>
      <c r="W130" s="387"/>
      <c r="X130" s="387"/>
    </row>
    <row r="131" spans="1:24" ht="47.25" hidden="1" x14ac:dyDescent="0.25">
      <c r="A131" s="410" t="s">
        <v>257</v>
      </c>
      <c r="B131" s="414" t="s">
        <v>101</v>
      </c>
      <c r="C131" s="382"/>
      <c r="D131" s="382"/>
      <c r="E131" s="382"/>
      <c r="F131" s="382"/>
      <c r="G131" s="382"/>
      <c r="H131" s="382">
        <f t="shared" si="147"/>
        <v>0</v>
      </c>
      <c r="I131" s="382"/>
      <c r="J131" s="382"/>
      <c r="K131" s="382"/>
      <c r="L131" s="382"/>
      <c r="M131" s="382"/>
      <c r="N131" s="382">
        <f t="shared" si="151"/>
        <v>0</v>
      </c>
      <c r="O131" s="412" t="e">
        <f t="shared" si="148"/>
        <v>#DIV/0!</v>
      </c>
      <c r="P131" s="382">
        <f t="shared" si="149"/>
        <v>0</v>
      </c>
      <c r="Q131" s="382">
        <f t="shared" si="149"/>
        <v>0</v>
      </c>
      <c r="R131" s="382">
        <f t="shared" si="149"/>
        <v>0</v>
      </c>
      <c r="S131" s="382">
        <f t="shared" si="149"/>
        <v>0</v>
      </c>
      <c r="T131" s="382">
        <f t="shared" si="149"/>
        <v>0</v>
      </c>
      <c r="U131" s="382">
        <f t="shared" si="150"/>
        <v>0</v>
      </c>
      <c r="V131" s="413" t="e">
        <f t="shared" si="143"/>
        <v>#DIV/0!</v>
      </c>
      <c r="W131" s="387"/>
      <c r="X131" s="387"/>
    </row>
    <row r="132" spans="1:24" ht="31.5" hidden="1" x14ac:dyDescent="0.25">
      <c r="A132" s="410" t="s">
        <v>16</v>
      </c>
      <c r="B132" s="414" t="s">
        <v>341</v>
      </c>
      <c r="C132" s="382"/>
      <c r="D132" s="382"/>
      <c r="E132" s="382"/>
      <c r="F132" s="382"/>
      <c r="G132" s="382"/>
      <c r="H132" s="382">
        <f t="shared" si="147"/>
        <v>0</v>
      </c>
      <c r="I132" s="382"/>
      <c r="J132" s="382"/>
      <c r="K132" s="382"/>
      <c r="L132" s="382"/>
      <c r="M132" s="382"/>
      <c r="N132" s="382">
        <f t="shared" si="151"/>
        <v>0</v>
      </c>
      <c r="O132" s="412" t="e">
        <f t="shared" si="148"/>
        <v>#DIV/0!</v>
      </c>
      <c r="P132" s="382">
        <f t="shared" si="149"/>
        <v>0</v>
      </c>
      <c r="Q132" s="382">
        <f t="shared" si="149"/>
        <v>0</v>
      </c>
      <c r="R132" s="382">
        <f t="shared" si="149"/>
        <v>0</v>
      </c>
      <c r="S132" s="382">
        <f t="shared" si="149"/>
        <v>0</v>
      </c>
      <c r="T132" s="382">
        <f t="shared" si="149"/>
        <v>0</v>
      </c>
      <c r="U132" s="382">
        <f t="shared" si="150"/>
        <v>0</v>
      </c>
      <c r="V132" s="413" t="e">
        <f t="shared" si="143"/>
        <v>#DIV/0!</v>
      </c>
      <c r="W132" s="387"/>
      <c r="X132" s="387"/>
    </row>
    <row r="133" spans="1:24" hidden="1" x14ac:dyDescent="0.25">
      <c r="A133" s="410" t="s">
        <v>104</v>
      </c>
      <c r="B133" s="416" t="s">
        <v>342</v>
      </c>
      <c r="C133" s="382"/>
      <c r="D133" s="382"/>
      <c r="E133" s="382"/>
      <c r="F133" s="382"/>
      <c r="G133" s="382"/>
      <c r="H133" s="382">
        <f t="shared" si="147"/>
        <v>0</v>
      </c>
      <c r="I133" s="382"/>
      <c r="J133" s="382"/>
      <c r="K133" s="382"/>
      <c r="L133" s="382"/>
      <c r="M133" s="382"/>
      <c r="N133" s="382">
        <f t="shared" si="151"/>
        <v>0</v>
      </c>
      <c r="O133" s="412" t="e">
        <f t="shared" si="148"/>
        <v>#DIV/0!</v>
      </c>
      <c r="P133" s="382">
        <f t="shared" si="149"/>
        <v>0</v>
      </c>
      <c r="Q133" s="382">
        <f t="shared" si="149"/>
        <v>0</v>
      </c>
      <c r="R133" s="382">
        <f t="shared" si="149"/>
        <v>0</v>
      </c>
      <c r="S133" s="382">
        <f t="shared" si="149"/>
        <v>0</v>
      </c>
      <c r="T133" s="382">
        <f t="shared" si="149"/>
        <v>0</v>
      </c>
      <c r="U133" s="382">
        <f t="shared" si="150"/>
        <v>0</v>
      </c>
      <c r="V133" s="413" t="e">
        <f t="shared" si="143"/>
        <v>#DIV/0!</v>
      </c>
      <c r="W133" s="387"/>
      <c r="X133" s="387"/>
    </row>
    <row r="134" spans="1:24" hidden="1" x14ac:dyDescent="0.25">
      <c r="A134" s="410" t="s">
        <v>17</v>
      </c>
      <c r="B134" s="414" t="s">
        <v>106</v>
      </c>
      <c r="C134" s="382"/>
      <c r="D134" s="382"/>
      <c r="E134" s="382"/>
      <c r="F134" s="382"/>
      <c r="G134" s="382"/>
      <c r="H134" s="382">
        <f t="shared" si="147"/>
        <v>0</v>
      </c>
      <c r="I134" s="382"/>
      <c r="J134" s="382"/>
      <c r="K134" s="382"/>
      <c r="L134" s="382"/>
      <c r="M134" s="382"/>
      <c r="N134" s="382">
        <f t="shared" si="151"/>
        <v>0</v>
      </c>
      <c r="O134" s="412" t="e">
        <f t="shared" si="148"/>
        <v>#DIV/0!</v>
      </c>
      <c r="P134" s="382">
        <f t="shared" si="149"/>
        <v>0</v>
      </c>
      <c r="Q134" s="382">
        <f t="shared" si="149"/>
        <v>0</v>
      </c>
      <c r="R134" s="382">
        <f t="shared" si="149"/>
        <v>0</v>
      </c>
      <c r="S134" s="382">
        <f t="shared" si="149"/>
        <v>0</v>
      </c>
      <c r="T134" s="382">
        <f t="shared" si="149"/>
        <v>0</v>
      </c>
      <c r="U134" s="382">
        <f t="shared" si="150"/>
        <v>0</v>
      </c>
      <c r="V134" s="413" t="e">
        <f t="shared" si="143"/>
        <v>#DIV/0!</v>
      </c>
      <c r="W134" s="387"/>
      <c r="X134" s="387"/>
    </row>
    <row r="135" spans="1:24" hidden="1" x14ac:dyDescent="0.25">
      <c r="A135" s="410"/>
      <c r="B135" s="414"/>
      <c r="C135" s="382"/>
      <c r="D135" s="382"/>
      <c r="E135" s="382"/>
      <c r="F135" s="382"/>
      <c r="G135" s="382"/>
      <c r="H135" s="382"/>
      <c r="I135" s="382"/>
      <c r="J135" s="382"/>
      <c r="K135" s="382"/>
      <c r="L135" s="382"/>
      <c r="M135" s="382"/>
      <c r="N135" s="382"/>
      <c r="O135" s="382"/>
      <c r="P135" s="382"/>
      <c r="Q135" s="382"/>
      <c r="R135" s="382"/>
      <c r="S135" s="382"/>
      <c r="T135" s="382"/>
      <c r="U135" s="382"/>
      <c r="V135" s="383"/>
      <c r="W135" s="387"/>
      <c r="X135" s="387"/>
    </row>
    <row r="136" spans="1:24" s="387" customFormat="1" ht="31.5" hidden="1" x14ac:dyDescent="0.25">
      <c r="A136" s="401" t="s">
        <v>414</v>
      </c>
      <c r="B136" s="402" t="s">
        <v>415</v>
      </c>
      <c r="C136" s="403">
        <f>+C137</f>
        <v>0</v>
      </c>
      <c r="D136" s="403">
        <f t="shared" ref="D136:U136" si="152">+D137</f>
        <v>0</v>
      </c>
      <c r="E136" s="403">
        <f t="shared" si="152"/>
        <v>0</v>
      </c>
      <c r="F136" s="403">
        <f t="shared" si="152"/>
        <v>0</v>
      </c>
      <c r="G136" s="403">
        <f t="shared" si="152"/>
        <v>0</v>
      </c>
      <c r="H136" s="403">
        <f t="shared" si="152"/>
        <v>0</v>
      </c>
      <c r="I136" s="403">
        <f>+I137</f>
        <v>0</v>
      </c>
      <c r="J136" s="403">
        <f t="shared" si="152"/>
        <v>0</v>
      </c>
      <c r="K136" s="403">
        <f t="shared" si="152"/>
        <v>0</v>
      </c>
      <c r="L136" s="403">
        <f t="shared" si="152"/>
        <v>0</v>
      </c>
      <c r="M136" s="403">
        <f t="shared" si="152"/>
        <v>0</v>
      </c>
      <c r="N136" s="403">
        <f t="shared" si="152"/>
        <v>0</v>
      </c>
      <c r="O136" s="385" t="e">
        <f>+N136/H136*100</f>
        <v>#DIV/0!</v>
      </c>
      <c r="P136" s="403">
        <f>+P137</f>
        <v>0</v>
      </c>
      <c r="Q136" s="403">
        <f t="shared" si="152"/>
        <v>0</v>
      </c>
      <c r="R136" s="403">
        <f t="shared" si="152"/>
        <v>0</v>
      </c>
      <c r="S136" s="403">
        <f t="shared" si="152"/>
        <v>0</v>
      </c>
      <c r="T136" s="403">
        <f t="shared" si="152"/>
        <v>0</v>
      </c>
      <c r="U136" s="403">
        <f t="shared" si="152"/>
        <v>0</v>
      </c>
      <c r="V136" s="386" t="e">
        <f t="shared" ref="V136:V152" si="153">+U136/H136*100</f>
        <v>#DIV/0!</v>
      </c>
    </row>
    <row r="137" spans="1:24" ht="31.5" hidden="1" x14ac:dyDescent="0.25">
      <c r="A137" s="410" t="s">
        <v>10</v>
      </c>
      <c r="B137" s="411" t="s">
        <v>11</v>
      </c>
      <c r="C137" s="382">
        <f>SUM(C138:C152)</f>
        <v>0</v>
      </c>
      <c r="D137" s="382">
        <f t="shared" ref="D137:H137" si="154">SUM(D138:D152)</f>
        <v>0</v>
      </c>
      <c r="E137" s="382">
        <f t="shared" si="154"/>
        <v>0</v>
      </c>
      <c r="F137" s="382">
        <f t="shared" si="154"/>
        <v>0</v>
      </c>
      <c r="G137" s="382">
        <f t="shared" si="154"/>
        <v>0</v>
      </c>
      <c r="H137" s="382">
        <f t="shared" si="154"/>
        <v>0</v>
      </c>
      <c r="I137" s="382">
        <f>SUM(I138:I152)</f>
        <v>0</v>
      </c>
      <c r="J137" s="382">
        <f t="shared" ref="J137:N137" si="155">SUM(J138:J152)</f>
        <v>0</v>
      </c>
      <c r="K137" s="382">
        <f t="shared" si="155"/>
        <v>0</v>
      </c>
      <c r="L137" s="382">
        <f t="shared" si="155"/>
        <v>0</v>
      </c>
      <c r="M137" s="382">
        <f t="shared" si="155"/>
        <v>0</v>
      </c>
      <c r="N137" s="382">
        <f t="shared" si="155"/>
        <v>0</v>
      </c>
      <c r="O137" s="417" t="e">
        <f>+N137/H137*100</f>
        <v>#DIV/0!</v>
      </c>
      <c r="P137" s="382">
        <f>SUM(P138:P152)</f>
        <v>0</v>
      </c>
      <c r="Q137" s="382">
        <f t="shared" ref="Q137:U137" si="156">SUM(Q138:Q152)</f>
        <v>0</v>
      </c>
      <c r="R137" s="382">
        <f t="shared" si="156"/>
        <v>0</v>
      </c>
      <c r="S137" s="382">
        <f t="shared" si="156"/>
        <v>0</v>
      </c>
      <c r="T137" s="382">
        <f t="shared" si="156"/>
        <v>0</v>
      </c>
      <c r="U137" s="382">
        <f t="shared" si="156"/>
        <v>0</v>
      </c>
      <c r="V137" s="413" t="e">
        <f t="shared" si="153"/>
        <v>#DIV/0!</v>
      </c>
      <c r="W137" s="387"/>
      <c r="X137" s="387"/>
    </row>
    <row r="138" spans="1:24" ht="47.25" hidden="1" x14ac:dyDescent="0.25">
      <c r="A138" s="410" t="s">
        <v>18</v>
      </c>
      <c r="B138" s="414" t="s">
        <v>323</v>
      </c>
      <c r="C138" s="382"/>
      <c r="D138" s="382"/>
      <c r="E138" s="382"/>
      <c r="F138" s="382"/>
      <c r="G138" s="382"/>
      <c r="H138" s="382">
        <f t="shared" ref="H138:H152" si="157">SUM(C138:G138)</f>
        <v>0</v>
      </c>
      <c r="I138" s="382"/>
      <c r="J138" s="382"/>
      <c r="K138" s="382"/>
      <c r="L138" s="382"/>
      <c r="M138" s="382"/>
      <c r="N138" s="382">
        <f>SUM(I138:M138)</f>
        <v>0</v>
      </c>
      <c r="O138" s="412" t="e">
        <f t="shared" ref="O138:O152" si="158">+N138/H138*100</f>
        <v>#DIV/0!</v>
      </c>
      <c r="P138" s="382">
        <f t="shared" ref="P138:T152" si="159">+C138-I138</f>
        <v>0</v>
      </c>
      <c r="Q138" s="382">
        <f t="shared" si="159"/>
        <v>0</v>
      </c>
      <c r="R138" s="382">
        <f t="shared" si="159"/>
        <v>0</v>
      </c>
      <c r="S138" s="382">
        <f t="shared" si="159"/>
        <v>0</v>
      </c>
      <c r="T138" s="382">
        <f t="shared" si="159"/>
        <v>0</v>
      </c>
      <c r="U138" s="382">
        <f t="shared" ref="U138:U152" si="160">SUM(P138:T138)</f>
        <v>0</v>
      </c>
      <c r="V138" s="413" t="e">
        <f t="shared" si="153"/>
        <v>#DIV/0!</v>
      </c>
      <c r="W138" s="387"/>
      <c r="X138" s="387"/>
    </row>
    <row r="139" spans="1:24" hidden="1" x14ac:dyDescent="0.25">
      <c r="A139" s="410" t="s">
        <v>22</v>
      </c>
      <c r="B139" s="414" t="s">
        <v>326</v>
      </c>
      <c r="C139" s="382"/>
      <c r="D139" s="382"/>
      <c r="E139" s="382"/>
      <c r="F139" s="382"/>
      <c r="G139" s="382"/>
      <c r="H139" s="382">
        <f t="shared" si="157"/>
        <v>0</v>
      </c>
      <c r="I139" s="382"/>
      <c r="J139" s="382"/>
      <c r="K139" s="382"/>
      <c r="L139" s="382"/>
      <c r="M139" s="382"/>
      <c r="N139" s="382">
        <f t="shared" ref="N139:N152" si="161">SUM(I139:M139)</f>
        <v>0</v>
      </c>
      <c r="O139" s="412" t="e">
        <f t="shared" si="158"/>
        <v>#DIV/0!</v>
      </c>
      <c r="P139" s="382">
        <f t="shared" si="159"/>
        <v>0</v>
      </c>
      <c r="Q139" s="382">
        <f t="shared" si="159"/>
        <v>0</v>
      </c>
      <c r="R139" s="382">
        <f t="shared" si="159"/>
        <v>0</v>
      </c>
      <c r="S139" s="382">
        <f t="shared" si="159"/>
        <v>0</v>
      </c>
      <c r="T139" s="382">
        <f t="shared" si="159"/>
        <v>0</v>
      </c>
      <c r="U139" s="382">
        <f t="shared" si="160"/>
        <v>0</v>
      </c>
      <c r="V139" s="413" t="e">
        <f t="shared" si="153"/>
        <v>#DIV/0!</v>
      </c>
      <c r="W139" s="387"/>
      <c r="X139" s="387"/>
    </row>
    <row r="140" spans="1:24" ht="31.5" hidden="1" x14ac:dyDescent="0.25">
      <c r="A140" s="410" t="s">
        <v>331</v>
      </c>
      <c r="B140" s="414" t="s">
        <v>332</v>
      </c>
      <c r="C140" s="382"/>
      <c r="D140" s="382"/>
      <c r="E140" s="382"/>
      <c r="F140" s="382"/>
      <c r="G140" s="382"/>
      <c r="H140" s="382">
        <f t="shared" si="157"/>
        <v>0</v>
      </c>
      <c r="I140" s="382"/>
      <c r="J140" s="382"/>
      <c r="K140" s="382"/>
      <c r="L140" s="382"/>
      <c r="M140" s="382"/>
      <c r="N140" s="382">
        <f t="shared" si="161"/>
        <v>0</v>
      </c>
      <c r="O140" s="412" t="e">
        <f t="shared" si="158"/>
        <v>#DIV/0!</v>
      </c>
      <c r="P140" s="382">
        <f t="shared" si="159"/>
        <v>0</v>
      </c>
      <c r="Q140" s="382">
        <f t="shared" si="159"/>
        <v>0</v>
      </c>
      <c r="R140" s="382">
        <f t="shared" si="159"/>
        <v>0</v>
      </c>
      <c r="S140" s="382">
        <f t="shared" si="159"/>
        <v>0</v>
      </c>
      <c r="T140" s="382">
        <f t="shared" si="159"/>
        <v>0</v>
      </c>
      <c r="U140" s="382">
        <f t="shared" si="160"/>
        <v>0</v>
      </c>
      <c r="V140" s="413" t="e">
        <f t="shared" si="153"/>
        <v>#DIV/0!</v>
      </c>
      <c r="W140" s="387"/>
      <c r="X140" s="387"/>
    </row>
    <row r="141" spans="1:24" ht="31.5" hidden="1" x14ac:dyDescent="0.25">
      <c r="A141" s="410" t="s">
        <v>43</v>
      </c>
      <c r="B141" s="414" t="s">
        <v>334</v>
      </c>
      <c r="C141" s="382"/>
      <c r="D141" s="382"/>
      <c r="E141" s="382"/>
      <c r="F141" s="382"/>
      <c r="G141" s="382"/>
      <c r="H141" s="382">
        <f t="shared" si="157"/>
        <v>0</v>
      </c>
      <c r="I141" s="382"/>
      <c r="J141" s="382"/>
      <c r="K141" s="382"/>
      <c r="L141" s="382"/>
      <c r="M141" s="382"/>
      <c r="N141" s="382">
        <f t="shared" si="161"/>
        <v>0</v>
      </c>
      <c r="O141" s="412" t="e">
        <f t="shared" si="158"/>
        <v>#DIV/0!</v>
      </c>
      <c r="P141" s="382">
        <f t="shared" si="159"/>
        <v>0</v>
      </c>
      <c r="Q141" s="382">
        <f t="shared" si="159"/>
        <v>0</v>
      </c>
      <c r="R141" s="382">
        <f t="shared" si="159"/>
        <v>0</v>
      </c>
      <c r="S141" s="382">
        <f t="shared" si="159"/>
        <v>0</v>
      </c>
      <c r="T141" s="382">
        <f t="shared" si="159"/>
        <v>0</v>
      </c>
      <c r="U141" s="382">
        <f t="shared" si="160"/>
        <v>0</v>
      </c>
      <c r="V141" s="413" t="e">
        <f t="shared" si="153"/>
        <v>#DIV/0!</v>
      </c>
      <c r="W141" s="387"/>
      <c r="X141" s="387"/>
    </row>
    <row r="142" spans="1:24" hidden="1" x14ac:dyDescent="0.25">
      <c r="A142" s="410" t="s">
        <v>335</v>
      </c>
      <c r="B142" s="414" t="s">
        <v>103</v>
      </c>
      <c r="C142" s="382"/>
      <c r="D142" s="382"/>
      <c r="E142" s="382"/>
      <c r="F142" s="382"/>
      <c r="G142" s="382"/>
      <c r="H142" s="382">
        <f t="shared" si="157"/>
        <v>0</v>
      </c>
      <c r="I142" s="382"/>
      <c r="J142" s="382"/>
      <c r="K142" s="382"/>
      <c r="L142" s="382"/>
      <c r="M142" s="382"/>
      <c r="N142" s="382">
        <f t="shared" si="161"/>
        <v>0</v>
      </c>
      <c r="O142" s="412" t="e">
        <f t="shared" si="158"/>
        <v>#DIV/0!</v>
      </c>
      <c r="P142" s="382">
        <f t="shared" si="159"/>
        <v>0</v>
      </c>
      <c r="Q142" s="382">
        <f t="shared" si="159"/>
        <v>0</v>
      </c>
      <c r="R142" s="382">
        <f t="shared" si="159"/>
        <v>0</v>
      </c>
      <c r="S142" s="382">
        <f t="shared" si="159"/>
        <v>0</v>
      </c>
      <c r="T142" s="382">
        <f t="shared" si="159"/>
        <v>0</v>
      </c>
      <c r="U142" s="382">
        <f t="shared" si="160"/>
        <v>0</v>
      </c>
      <c r="V142" s="413" t="e">
        <f t="shared" si="153"/>
        <v>#DIV/0!</v>
      </c>
      <c r="W142" s="387"/>
      <c r="X142" s="387"/>
    </row>
    <row r="143" spans="1:24" hidden="1" x14ac:dyDescent="0.25">
      <c r="A143" s="410" t="s">
        <v>50</v>
      </c>
      <c r="B143" s="415" t="s">
        <v>97</v>
      </c>
      <c r="C143" s="382"/>
      <c r="D143" s="382"/>
      <c r="E143" s="382"/>
      <c r="F143" s="382"/>
      <c r="G143" s="382"/>
      <c r="H143" s="382">
        <f t="shared" si="157"/>
        <v>0</v>
      </c>
      <c r="I143" s="382"/>
      <c r="J143" s="382"/>
      <c r="K143" s="382"/>
      <c r="L143" s="382"/>
      <c r="M143" s="382"/>
      <c r="N143" s="382">
        <f t="shared" si="161"/>
        <v>0</v>
      </c>
      <c r="O143" s="412" t="e">
        <f t="shared" si="158"/>
        <v>#DIV/0!</v>
      </c>
      <c r="P143" s="382">
        <f t="shared" si="159"/>
        <v>0</v>
      </c>
      <c r="Q143" s="382">
        <f t="shared" si="159"/>
        <v>0</v>
      </c>
      <c r="R143" s="382">
        <f t="shared" si="159"/>
        <v>0</v>
      </c>
      <c r="S143" s="382">
        <f t="shared" si="159"/>
        <v>0</v>
      </c>
      <c r="T143" s="382">
        <f t="shared" si="159"/>
        <v>0</v>
      </c>
      <c r="U143" s="382">
        <f t="shared" si="160"/>
        <v>0</v>
      </c>
      <c r="V143" s="413" t="e">
        <f t="shared" si="153"/>
        <v>#DIV/0!</v>
      </c>
      <c r="W143" s="387"/>
      <c r="X143" s="387"/>
    </row>
    <row r="144" spans="1:24" hidden="1" x14ac:dyDescent="0.25">
      <c r="A144" s="410" t="s">
        <v>51</v>
      </c>
      <c r="B144" s="414" t="s">
        <v>107</v>
      </c>
      <c r="C144" s="382"/>
      <c r="D144" s="382"/>
      <c r="E144" s="382"/>
      <c r="F144" s="382"/>
      <c r="G144" s="382"/>
      <c r="H144" s="382">
        <f t="shared" si="157"/>
        <v>0</v>
      </c>
      <c r="I144" s="382"/>
      <c r="J144" s="382"/>
      <c r="K144" s="382"/>
      <c r="L144" s="382"/>
      <c r="M144" s="382"/>
      <c r="N144" s="382">
        <f t="shared" si="161"/>
        <v>0</v>
      </c>
      <c r="O144" s="412" t="e">
        <f t="shared" si="158"/>
        <v>#DIV/0!</v>
      </c>
      <c r="P144" s="382">
        <f t="shared" si="159"/>
        <v>0</v>
      </c>
      <c r="Q144" s="382">
        <f t="shared" si="159"/>
        <v>0</v>
      </c>
      <c r="R144" s="382">
        <f t="shared" si="159"/>
        <v>0</v>
      </c>
      <c r="S144" s="382">
        <f t="shared" si="159"/>
        <v>0</v>
      </c>
      <c r="T144" s="382">
        <f t="shared" si="159"/>
        <v>0</v>
      </c>
      <c r="U144" s="382">
        <f t="shared" si="160"/>
        <v>0</v>
      </c>
      <c r="V144" s="413" t="e">
        <f t="shared" si="153"/>
        <v>#DIV/0!</v>
      </c>
      <c r="W144" s="387"/>
      <c r="X144" s="387"/>
    </row>
    <row r="145" spans="1:24" hidden="1" x14ac:dyDescent="0.25">
      <c r="A145" s="410" t="s">
        <v>15</v>
      </c>
      <c r="B145" s="415" t="s">
        <v>105</v>
      </c>
      <c r="C145" s="382"/>
      <c r="D145" s="382"/>
      <c r="E145" s="382"/>
      <c r="F145" s="382"/>
      <c r="G145" s="382"/>
      <c r="H145" s="382">
        <f t="shared" si="157"/>
        <v>0</v>
      </c>
      <c r="I145" s="382"/>
      <c r="J145" s="382"/>
      <c r="K145" s="382"/>
      <c r="L145" s="382"/>
      <c r="M145" s="382"/>
      <c r="N145" s="382">
        <f t="shared" si="161"/>
        <v>0</v>
      </c>
      <c r="O145" s="412" t="e">
        <f t="shared" si="158"/>
        <v>#DIV/0!</v>
      </c>
      <c r="P145" s="382">
        <f t="shared" si="159"/>
        <v>0</v>
      </c>
      <c r="Q145" s="382">
        <f t="shared" si="159"/>
        <v>0</v>
      </c>
      <c r="R145" s="382">
        <f t="shared" si="159"/>
        <v>0</v>
      </c>
      <c r="S145" s="382">
        <f t="shared" si="159"/>
        <v>0</v>
      </c>
      <c r="T145" s="382">
        <f t="shared" si="159"/>
        <v>0</v>
      </c>
      <c r="U145" s="382">
        <f t="shared" si="160"/>
        <v>0</v>
      </c>
      <c r="V145" s="413" t="e">
        <f t="shared" si="153"/>
        <v>#DIV/0!</v>
      </c>
      <c r="W145" s="387"/>
      <c r="X145" s="387"/>
    </row>
    <row r="146" spans="1:24" hidden="1" x14ac:dyDescent="0.25">
      <c r="A146" s="410" t="s">
        <v>14</v>
      </c>
      <c r="B146" s="415" t="s">
        <v>336</v>
      </c>
      <c r="C146" s="382"/>
      <c r="D146" s="382"/>
      <c r="E146" s="382"/>
      <c r="F146" s="382"/>
      <c r="G146" s="382"/>
      <c r="H146" s="382">
        <f t="shared" si="157"/>
        <v>0</v>
      </c>
      <c r="I146" s="382"/>
      <c r="J146" s="382"/>
      <c r="K146" s="382"/>
      <c r="L146" s="382"/>
      <c r="M146" s="382"/>
      <c r="N146" s="382">
        <f t="shared" si="161"/>
        <v>0</v>
      </c>
      <c r="O146" s="412" t="e">
        <f t="shared" si="158"/>
        <v>#DIV/0!</v>
      </c>
      <c r="P146" s="382">
        <f t="shared" si="159"/>
        <v>0</v>
      </c>
      <c r="Q146" s="382">
        <f t="shared" si="159"/>
        <v>0</v>
      </c>
      <c r="R146" s="382">
        <f t="shared" si="159"/>
        <v>0</v>
      </c>
      <c r="S146" s="382">
        <f t="shared" si="159"/>
        <v>0</v>
      </c>
      <c r="T146" s="382">
        <f t="shared" si="159"/>
        <v>0</v>
      </c>
      <c r="U146" s="382">
        <f t="shared" si="160"/>
        <v>0</v>
      </c>
      <c r="V146" s="413" t="e">
        <f t="shared" si="153"/>
        <v>#DIV/0!</v>
      </c>
      <c r="W146" s="387"/>
      <c r="X146" s="387"/>
    </row>
    <row r="147" spans="1:24" ht="31.5" hidden="1" x14ac:dyDescent="0.25">
      <c r="A147" s="410" t="s">
        <v>416</v>
      </c>
      <c r="B147" s="415" t="s">
        <v>417</v>
      </c>
      <c r="C147" s="382"/>
      <c r="D147" s="382"/>
      <c r="E147" s="382"/>
      <c r="F147" s="382"/>
      <c r="G147" s="382"/>
      <c r="H147" s="382">
        <f t="shared" si="157"/>
        <v>0</v>
      </c>
      <c r="I147" s="382"/>
      <c r="J147" s="382"/>
      <c r="K147" s="382"/>
      <c r="L147" s="382"/>
      <c r="M147" s="382"/>
      <c r="N147" s="382">
        <f t="shared" si="161"/>
        <v>0</v>
      </c>
      <c r="O147" s="412" t="e">
        <f t="shared" si="158"/>
        <v>#DIV/0!</v>
      </c>
      <c r="P147" s="382">
        <f t="shared" si="159"/>
        <v>0</v>
      </c>
      <c r="Q147" s="382">
        <f t="shared" si="159"/>
        <v>0</v>
      </c>
      <c r="R147" s="382">
        <f t="shared" si="159"/>
        <v>0</v>
      </c>
      <c r="S147" s="382">
        <f t="shared" si="159"/>
        <v>0</v>
      </c>
      <c r="T147" s="382">
        <f t="shared" si="159"/>
        <v>0</v>
      </c>
      <c r="U147" s="382">
        <f t="shared" si="160"/>
        <v>0</v>
      </c>
      <c r="V147" s="413" t="e">
        <f t="shared" si="153"/>
        <v>#DIV/0!</v>
      </c>
      <c r="W147" s="387"/>
      <c r="X147" s="387"/>
    </row>
    <row r="148" spans="1:24" hidden="1" x14ac:dyDescent="0.25">
      <c r="A148" s="410" t="s">
        <v>337</v>
      </c>
      <c r="B148" s="414" t="s">
        <v>338</v>
      </c>
      <c r="C148" s="382"/>
      <c r="D148" s="382"/>
      <c r="E148" s="382"/>
      <c r="F148" s="382"/>
      <c r="G148" s="382"/>
      <c r="H148" s="382">
        <f t="shared" si="157"/>
        <v>0</v>
      </c>
      <c r="I148" s="382"/>
      <c r="J148" s="382"/>
      <c r="K148" s="382"/>
      <c r="L148" s="382"/>
      <c r="M148" s="382"/>
      <c r="N148" s="382">
        <f t="shared" si="161"/>
        <v>0</v>
      </c>
      <c r="O148" s="412" t="e">
        <f t="shared" si="158"/>
        <v>#DIV/0!</v>
      </c>
      <c r="P148" s="382">
        <f t="shared" si="159"/>
        <v>0</v>
      </c>
      <c r="Q148" s="382">
        <f t="shared" si="159"/>
        <v>0</v>
      </c>
      <c r="R148" s="382">
        <f t="shared" si="159"/>
        <v>0</v>
      </c>
      <c r="S148" s="382">
        <f t="shared" si="159"/>
        <v>0</v>
      </c>
      <c r="T148" s="382">
        <f t="shared" si="159"/>
        <v>0</v>
      </c>
      <c r="U148" s="382">
        <f t="shared" si="160"/>
        <v>0</v>
      </c>
      <c r="V148" s="413" t="e">
        <f t="shared" si="153"/>
        <v>#DIV/0!</v>
      </c>
      <c r="W148" s="387"/>
      <c r="X148" s="387"/>
    </row>
    <row r="149" spans="1:24" ht="47.25" hidden="1" x14ac:dyDescent="0.25">
      <c r="A149" s="410" t="s">
        <v>257</v>
      </c>
      <c r="B149" s="414" t="s">
        <v>101</v>
      </c>
      <c r="C149" s="382"/>
      <c r="D149" s="382"/>
      <c r="E149" s="382"/>
      <c r="F149" s="382"/>
      <c r="G149" s="382"/>
      <c r="H149" s="382">
        <f t="shared" si="157"/>
        <v>0</v>
      </c>
      <c r="I149" s="382"/>
      <c r="J149" s="382"/>
      <c r="K149" s="382"/>
      <c r="L149" s="382"/>
      <c r="M149" s="382"/>
      <c r="N149" s="382">
        <f t="shared" si="161"/>
        <v>0</v>
      </c>
      <c r="O149" s="412" t="e">
        <f t="shared" si="158"/>
        <v>#DIV/0!</v>
      </c>
      <c r="P149" s="382">
        <f t="shared" si="159"/>
        <v>0</v>
      </c>
      <c r="Q149" s="382">
        <f t="shared" si="159"/>
        <v>0</v>
      </c>
      <c r="R149" s="382">
        <f t="shared" si="159"/>
        <v>0</v>
      </c>
      <c r="S149" s="382">
        <f t="shared" si="159"/>
        <v>0</v>
      </c>
      <c r="T149" s="382">
        <f t="shared" si="159"/>
        <v>0</v>
      </c>
      <c r="U149" s="382">
        <f t="shared" si="160"/>
        <v>0</v>
      </c>
      <c r="V149" s="413" t="e">
        <f t="shared" si="153"/>
        <v>#DIV/0!</v>
      </c>
      <c r="W149" s="387"/>
      <c r="X149" s="387"/>
    </row>
    <row r="150" spans="1:24" ht="31.5" hidden="1" x14ac:dyDescent="0.25">
      <c r="A150" s="410" t="s">
        <v>16</v>
      </c>
      <c r="B150" s="414" t="s">
        <v>341</v>
      </c>
      <c r="C150" s="382"/>
      <c r="D150" s="382"/>
      <c r="E150" s="382"/>
      <c r="F150" s="382"/>
      <c r="G150" s="382"/>
      <c r="H150" s="382">
        <f t="shared" si="157"/>
        <v>0</v>
      </c>
      <c r="I150" s="382"/>
      <c r="J150" s="382"/>
      <c r="K150" s="382"/>
      <c r="L150" s="382"/>
      <c r="M150" s="382"/>
      <c r="N150" s="382">
        <f t="shared" si="161"/>
        <v>0</v>
      </c>
      <c r="O150" s="412" t="e">
        <f t="shared" si="158"/>
        <v>#DIV/0!</v>
      </c>
      <c r="P150" s="382">
        <f t="shared" si="159"/>
        <v>0</v>
      </c>
      <c r="Q150" s="382">
        <f t="shared" si="159"/>
        <v>0</v>
      </c>
      <c r="R150" s="382">
        <f t="shared" si="159"/>
        <v>0</v>
      </c>
      <c r="S150" s="382">
        <f t="shared" si="159"/>
        <v>0</v>
      </c>
      <c r="T150" s="382">
        <f t="shared" si="159"/>
        <v>0</v>
      </c>
      <c r="U150" s="382">
        <f t="shared" si="160"/>
        <v>0</v>
      </c>
      <c r="V150" s="413" t="e">
        <f t="shared" si="153"/>
        <v>#DIV/0!</v>
      </c>
      <c r="W150" s="387"/>
      <c r="X150" s="387"/>
    </row>
    <row r="151" spans="1:24" hidden="1" x14ac:dyDescent="0.25">
      <c r="A151" s="410" t="s">
        <v>104</v>
      </c>
      <c r="B151" s="416" t="s">
        <v>342</v>
      </c>
      <c r="C151" s="382"/>
      <c r="D151" s="382"/>
      <c r="E151" s="382"/>
      <c r="F151" s="382"/>
      <c r="G151" s="382"/>
      <c r="H151" s="382">
        <f t="shared" si="157"/>
        <v>0</v>
      </c>
      <c r="I151" s="382"/>
      <c r="J151" s="382"/>
      <c r="K151" s="382"/>
      <c r="L151" s="382"/>
      <c r="M151" s="382"/>
      <c r="N151" s="382">
        <f t="shared" si="161"/>
        <v>0</v>
      </c>
      <c r="O151" s="412" t="e">
        <f t="shared" si="158"/>
        <v>#DIV/0!</v>
      </c>
      <c r="P151" s="382">
        <f t="shared" si="159"/>
        <v>0</v>
      </c>
      <c r="Q151" s="382">
        <f t="shared" si="159"/>
        <v>0</v>
      </c>
      <c r="R151" s="382">
        <f t="shared" si="159"/>
        <v>0</v>
      </c>
      <c r="S151" s="382">
        <f t="shared" si="159"/>
        <v>0</v>
      </c>
      <c r="T151" s="382">
        <f t="shared" si="159"/>
        <v>0</v>
      </c>
      <c r="U151" s="382">
        <f t="shared" si="160"/>
        <v>0</v>
      </c>
      <c r="V151" s="413" t="e">
        <f t="shared" si="153"/>
        <v>#DIV/0!</v>
      </c>
      <c r="W151" s="387"/>
      <c r="X151" s="387"/>
    </row>
    <row r="152" spans="1:24" hidden="1" x14ac:dyDescent="0.25">
      <c r="A152" s="410" t="s">
        <v>17</v>
      </c>
      <c r="B152" s="414" t="s">
        <v>106</v>
      </c>
      <c r="C152" s="382"/>
      <c r="D152" s="382"/>
      <c r="E152" s="382"/>
      <c r="F152" s="382"/>
      <c r="G152" s="382"/>
      <c r="H152" s="382">
        <f t="shared" si="157"/>
        <v>0</v>
      </c>
      <c r="I152" s="382"/>
      <c r="J152" s="382"/>
      <c r="K152" s="382"/>
      <c r="L152" s="382"/>
      <c r="M152" s="382"/>
      <c r="N152" s="382">
        <f t="shared" si="161"/>
        <v>0</v>
      </c>
      <c r="O152" s="412" t="e">
        <f t="shared" si="158"/>
        <v>#DIV/0!</v>
      </c>
      <c r="P152" s="382">
        <f t="shared" si="159"/>
        <v>0</v>
      </c>
      <c r="Q152" s="382">
        <f t="shared" si="159"/>
        <v>0</v>
      </c>
      <c r="R152" s="382">
        <f t="shared" si="159"/>
        <v>0</v>
      </c>
      <c r="S152" s="382">
        <f t="shared" si="159"/>
        <v>0</v>
      </c>
      <c r="T152" s="382">
        <f t="shared" si="159"/>
        <v>0</v>
      </c>
      <c r="U152" s="382">
        <f t="shared" si="160"/>
        <v>0</v>
      </c>
      <c r="V152" s="413" t="e">
        <f t="shared" si="153"/>
        <v>#DIV/0!</v>
      </c>
      <c r="W152" s="387"/>
      <c r="X152" s="387"/>
    </row>
    <row r="153" spans="1:24" hidden="1" x14ac:dyDescent="0.25">
      <c r="A153" s="410"/>
      <c r="B153" s="414"/>
      <c r="C153" s="382"/>
      <c r="D153" s="382"/>
      <c r="E153" s="382"/>
      <c r="F153" s="382"/>
      <c r="G153" s="382"/>
      <c r="H153" s="382"/>
      <c r="I153" s="382"/>
      <c r="J153" s="382"/>
      <c r="K153" s="382"/>
      <c r="L153" s="382"/>
      <c r="M153" s="382"/>
      <c r="N153" s="382"/>
      <c r="O153" s="382"/>
      <c r="P153" s="382"/>
      <c r="Q153" s="382"/>
      <c r="R153" s="382"/>
      <c r="S153" s="382"/>
      <c r="T153" s="382"/>
      <c r="U153" s="382"/>
      <c r="V153" s="383"/>
      <c r="W153" s="387"/>
      <c r="X153" s="387"/>
    </row>
    <row r="154" spans="1:24" s="387" customFormat="1" ht="31.5" hidden="1" x14ac:dyDescent="0.25">
      <c r="A154" s="401" t="s">
        <v>418</v>
      </c>
      <c r="B154" s="402" t="s">
        <v>419</v>
      </c>
      <c r="C154" s="403">
        <f>+C155</f>
        <v>0</v>
      </c>
      <c r="D154" s="403">
        <f t="shared" ref="D154:U154" si="162">+D155</f>
        <v>0</v>
      </c>
      <c r="E154" s="403">
        <f t="shared" si="162"/>
        <v>0</v>
      </c>
      <c r="F154" s="403">
        <f t="shared" si="162"/>
        <v>0</v>
      </c>
      <c r="G154" s="403">
        <f t="shared" si="162"/>
        <v>0</v>
      </c>
      <c r="H154" s="403">
        <f t="shared" si="162"/>
        <v>0</v>
      </c>
      <c r="I154" s="403">
        <f>+I155</f>
        <v>0</v>
      </c>
      <c r="J154" s="403">
        <f t="shared" si="162"/>
        <v>0</v>
      </c>
      <c r="K154" s="403">
        <f t="shared" si="162"/>
        <v>0</v>
      </c>
      <c r="L154" s="403">
        <f t="shared" si="162"/>
        <v>0</v>
      </c>
      <c r="M154" s="403">
        <f t="shared" si="162"/>
        <v>0</v>
      </c>
      <c r="N154" s="403">
        <f t="shared" si="162"/>
        <v>0</v>
      </c>
      <c r="O154" s="385" t="e">
        <f>+N154/H154*100</f>
        <v>#DIV/0!</v>
      </c>
      <c r="P154" s="403">
        <f>+P155</f>
        <v>0</v>
      </c>
      <c r="Q154" s="403">
        <f t="shared" si="162"/>
        <v>0</v>
      </c>
      <c r="R154" s="403">
        <f t="shared" si="162"/>
        <v>0</v>
      </c>
      <c r="S154" s="403">
        <f t="shared" si="162"/>
        <v>0</v>
      </c>
      <c r="T154" s="403">
        <f t="shared" si="162"/>
        <v>0</v>
      </c>
      <c r="U154" s="403">
        <f t="shared" si="162"/>
        <v>0</v>
      </c>
      <c r="V154" s="386" t="e">
        <f t="shared" ref="V154:V167" si="163">+U154/H154*100</f>
        <v>#DIV/0!</v>
      </c>
    </row>
    <row r="155" spans="1:24" ht="31.5" hidden="1" x14ac:dyDescent="0.25">
      <c r="A155" s="410" t="s">
        <v>10</v>
      </c>
      <c r="B155" s="411" t="s">
        <v>11</v>
      </c>
      <c r="C155" s="382">
        <f>SUM(C156:C167)</f>
        <v>0</v>
      </c>
      <c r="D155" s="382">
        <f t="shared" ref="D155:H155" si="164">SUM(D156:D167)</f>
        <v>0</v>
      </c>
      <c r="E155" s="382">
        <f t="shared" si="164"/>
        <v>0</v>
      </c>
      <c r="F155" s="382">
        <f t="shared" si="164"/>
        <v>0</v>
      </c>
      <c r="G155" s="382">
        <f t="shared" si="164"/>
        <v>0</v>
      </c>
      <c r="H155" s="382">
        <f t="shared" si="164"/>
        <v>0</v>
      </c>
      <c r="I155" s="382">
        <f>SUM(I156:I167)</f>
        <v>0</v>
      </c>
      <c r="J155" s="382">
        <f t="shared" ref="J155:N155" si="165">SUM(J156:J167)</f>
        <v>0</v>
      </c>
      <c r="K155" s="382">
        <f t="shared" si="165"/>
        <v>0</v>
      </c>
      <c r="L155" s="382">
        <f t="shared" si="165"/>
        <v>0</v>
      </c>
      <c r="M155" s="382">
        <f t="shared" si="165"/>
        <v>0</v>
      </c>
      <c r="N155" s="382">
        <f t="shared" si="165"/>
        <v>0</v>
      </c>
      <c r="O155" s="417" t="e">
        <f>+N155/H155*100</f>
        <v>#DIV/0!</v>
      </c>
      <c r="P155" s="382">
        <f>SUM(P156:P167)</f>
        <v>0</v>
      </c>
      <c r="Q155" s="382">
        <f t="shared" ref="Q155:U155" si="166">SUM(Q156:Q167)</f>
        <v>0</v>
      </c>
      <c r="R155" s="382">
        <f t="shared" si="166"/>
        <v>0</v>
      </c>
      <c r="S155" s="382">
        <f t="shared" si="166"/>
        <v>0</v>
      </c>
      <c r="T155" s="382">
        <f t="shared" si="166"/>
        <v>0</v>
      </c>
      <c r="U155" s="382">
        <f t="shared" si="166"/>
        <v>0</v>
      </c>
      <c r="V155" s="413" t="e">
        <f t="shared" si="163"/>
        <v>#DIV/0!</v>
      </c>
      <c r="W155" s="387"/>
      <c r="X155" s="387"/>
    </row>
    <row r="156" spans="1:24" ht="31.5" hidden="1" x14ac:dyDescent="0.25">
      <c r="A156" s="410" t="s">
        <v>420</v>
      </c>
      <c r="B156" s="414" t="s">
        <v>421</v>
      </c>
      <c r="C156" s="382"/>
      <c r="D156" s="382"/>
      <c r="E156" s="382"/>
      <c r="F156" s="382"/>
      <c r="G156" s="382"/>
      <c r="H156" s="382">
        <f t="shared" ref="H156:H167" si="167">SUM(C156:G156)</f>
        <v>0</v>
      </c>
      <c r="I156" s="382"/>
      <c r="J156" s="382"/>
      <c r="K156" s="382"/>
      <c r="L156" s="382"/>
      <c r="M156" s="382"/>
      <c r="N156" s="382">
        <f>SUM(I156:M156)</f>
        <v>0</v>
      </c>
      <c r="O156" s="412" t="e">
        <f t="shared" ref="O156:O167" si="168">+N156/H156*100</f>
        <v>#DIV/0!</v>
      </c>
      <c r="P156" s="382">
        <f t="shared" ref="P156:T167" si="169">+C156-I156</f>
        <v>0</v>
      </c>
      <c r="Q156" s="382">
        <f t="shared" si="169"/>
        <v>0</v>
      </c>
      <c r="R156" s="382">
        <f t="shared" si="169"/>
        <v>0</v>
      </c>
      <c r="S156" s="382">
        <f t="shared" si="169"/>
        <v>0</v>
      </c>
      <c r="T156" s="382">
        <f t="shared" si="169"/>
        <v>0</v>
      </c>
      <c r="U156" s="382">
        <f t="shared" ref="U156:U167" si="170">SUM(P156:T156)</f>
        <v>0</v>
      </c>
      <c r="V156" s="413" t="e">
        <f t="shared" si="163"/>
        <v>#DIV/0!</v>
      </c>
      <c r="W156" s="387"/>
      <c r="X156" s="387"/>
    </row>
    <row r="157" spans="1:24" ht="31.5" hidden="1" x14ac:dyDescent="0.25">
      <c r="A157" s="410" t="s">
        <v>13</v>
      </c>
      <c r="B157" s="414" t="s">
        <v>262</v>
      </c>
      <c r="C157" s="382"/>
      <c r="D157" s="382"/>
      <c r="E157" s="382"/>
      <c r="F157" s="382"/>
      <c r="G157" s="382"/>
      <c r="H157" s="382">
        <f t="shared" si="167"/>
        <v>0</v>
      </c>
      <c r="I157" s="382"/>
      <c r="J157" s="382"/>
      <c r="K157" s="382"/>
      <c r="L157" s="382"/>
      <c r="M157" s="382"/>
      <c r="N157" s="382">
        <f t="shared" ref="N157:N167" si="171">SUM(I157:M157)</f>
        <v>0</v>
      </c>
      <c r="O157" s="412" t="e">
        <f t="shared" si="168"/>
        <v>#DIV/0!</v>
      </c>
      <c r="P157" s="382">
        <f t="shared" si="169"/>
        <v>0</v>
      </c>
      <c r="Q157" s="382">
        <f t="shared" si="169"/>
        <v>0</v>
      </c>
      <c r="R157" s="382">
        <f t="shared" si="169"/>
        <v>0</v>
      </c>
      <c r="S157" s="382">
        <f t="shared" si="169"/>
        <v>0</v>
      </c>
      <c r="T157" s="382">
        <f t="shared" si="169"/>
        <v>0</v>
      </c>
      <c r="U157" s="382">
        <f t="shared" si="170"/>
        <v>0</v>
      </c>
      <c r="V157" s="413" t="e">
        <f t="shared" si="163"/>
        <v>#DIV/0!</v>
      </c>
      <c r="W157" s="387"/>
      <c r="X157" s="387"/>
    </row>
    <row r="158" spans="1:24" ht="31.5" hidden="1" x14ac:dyDescent="0.25">
      <c r="A158" s="410" t="s">
        <v>331</v>
      </c>
      <c r="B158" s="414" t="s">
        <v>332</v>
      </c>
      <c r="C158" s="382"/>
      <c r="D158" s="382"/>
      <c r="E158" s="382"/>
      <c r="F158" s="382"/>
      <c r="G158" s="382"/>
      <c r="H158" s="382">
        <f t="shared" si="167"/>
        <v>0</v>
      </c>
      <c r="I158" s="382"/>
      <c r="J158" s="382"/>
      <c r="K158" s="382"/>
      <c r="L158" s="382"/>
      <c r="M158" s="382"/>
      <c r="N158" s="382">
        <f t="shared" si="171"/>
        <v>0</v>
      </c>
      <c r="O158" s="412" t="e">
        <f t="shared" si="168"/>
        <v>#DIV/0!</v>
      </c>
      <c r="P158" s="382">
        <f t="shared" si="169"/>
        <v>0</v>
      </c>
      <c r="Q158" s="382">
        <f t="shared" si="169"/>
        <v>0</v>
      </c>
      <c r="R158" s="382">
        <f t="shared" si="169"/>
        <v>0</v>
      </c>
      <c r="S158" s="382">
        <f t="shared" si="169"/>
        <v>0</v>
      </c>
      <c r="T158" s="382">
        <f t="shared" si="169"/>
        <v>0</v>
      </c>
      <c r="U158" s="382">
        <f t="shared" si="170"/>
        <v>0</v>
      </c>
      <c r="V158" s="413" t="e">
        <f t="shared" si="163"/>
        <v>#DIV/0!</v>
      </c>
      <c r="W158" s="387"/>
      <c r="X158" s="387"/>
    </row>
    <row r="159" spans="1:24" ht="31.5" hidden="1" x14ac:dyDescent="0.25">
      <c r="A159" s="410" t="s">
        <v>43</v>
      </c>
      <c r="B159" s="414" t="s">
        <v>334</v>
      </c>
      <c r="C159" s="382"/>
      <c r="D159" s="382"/>
      <c r="E159" s="382"/>
      <c r="F159" s="382"/>
      <c r="G159" s="382"/>
      <c r="H159" s="382">
        <f t="shared" si="167"/>
        <v>0</v>
      </c>
      <c r="I159" s="382"/>
      <c r="J159" s="382"/>
      <c r="K159" s="382"/>
      <c r="L159" s="382"/>
      <c r="M159" s="382"/>
      <c r="N159" s="382">
        <f t="shared" si="171"/>
        <v>0</v>
      </c>
      <c r="O159" s="412" t="e">
        <f t="shared" si="168"/>
        <v>#DIV/0!</v>
      </c>
      <c r="P159" s="382">
        <f t="shared" si="169"/>
        <v>0</v>
      </c>
      <c r="Q159" s="382">
        <f t="shared" si="169"/>
        <v>0</v>
      </c>
      <c r="R159" s="382">
        <f t="shared" si="169"/>
        <v>0</v>
      </c>
      <c r="S159" s="382">
        <f t="shared" si="169"/>
        <v>0</v>
      </c>
      <c r="T159" s="382">
        <f t="shared" si="169"/>
        <v>0</v>
      </c>
      <c r="U159" s="382">
        <f t="shared" si="170"/>
        <v>0</v>
      </c>
      <c r="V159" s="413" t="e">
        <f t="shared" si="163"/>
        <v>#DIV/0!</v>
      </c>
      <c r="W159" s="387"/>
      <c r="X159" s="387"/>
    </row>
    <row r="160" spans="1:24" hidden="1" x14ac:dyDescent="0.25">
      <c r="A160" s="410" t="s">
        <v>335</v>
      </c>
      <c r="B160" s="414" t="s">
        <v>103</v>
      </c>
      <c r="C160" s="382"/>
      <c r="D160" s="382"/>
      <c r="E160" s="382"/>
      <c r="F160" s="382"/>
      <c r="G160" s="382"/>
      <c r="H160" s="382">
        <f t="shared" si="167"/>
        <v>0</v>
      </c>
      <c r="I160" s="382"/>
      <c r="J160" s="382"/>
      <c r="K160" s="382"/>
      <c r="L160" s="382"/>
      <c r="M160" s="382"/>
      <c r="N160" s="382">
        <f t="shared" si="171"/>
        <v>0</v>
      </c>
      <c r="O160" s="412" t="e">
        <f t="shared" si="168"/>
        <v>#DIV/0!</v>
      </c>
      <c r="P160" s="382">
        <f t="shared" si="169"/>
        <v>0</v>
      </c>
      <c r="Q160" s="382">
        <f t="shared" si="169"/>
        <v>0</v>
      </c>
      <c r="R160" s="382">
        <f t="shared" si="169"/>
        <v>0</v>
      </c>
      <c r="S160" s="382">
        <f t="shared" si="169"/>
        <v>0</v>
      </c>
      <c r="T160" s="382">
        <f t="shared" si="169"/>
        <v>0</v>
      </c>
      <c r="U160" s="382">
        <f t="shared" si="170"/>
        <v>0</v>
      </c>
      <c r="V160" s="413" t="e">
        <f t="shared" si="163"/>
        <v>#DIV/0!</v>
      </c>
      <c r="W160" s="387"/>
      <c r="X160" s="387"/>
    </row>
    <row r="161" spans="1:24" hidden="1" x14ac:dyDescent="0.25">
      <c r="A161" s="410" t="s">
        <v>50</v>
      </c>
      <c r="B161" s="415" t="s">
        <v>97</v>
      </c>
      <c r="C161" s="382"/>
      <c r="D161" s="382"/>
      <c r="E161" s="382"/>
      <c r="F161" s="382"/>
      <c r="G161" s="382"/>
      <c r="H161" s="382">
        <f t="shared" si="167"/>
        <v>0</v>
      </c>
      <c r="I161" s="382"/>
      <c r="J161" s="382"/>
      <c r="K161" s="382"/>
      <c r="L161" s="382"/>
      <c r="M161" s="382"/>
      <c r="N161" s="382">
        <f t="shared" si="171"/>
        <v>0</v>
      </c>
      <c r="O161" s="412" t="e">
        <f t="shared" si="168"/>
        <v>#DIV/0!</v>
      </c>
      <c r="P161" s="382">
        <f t="shared" si="169"/>
        <v>0</v>
      </c>
      <c r="Q161" s="382">
        <f t="shared" si="169"/>
        <v>0</v>
      </c>
      <c r="R161" s="382">
        <f t="shared" si="169"/>
        <v>0</v>
      </c>
      <c r="S161" s="382">
        <f t="shared" si="169"/>
        <v>0</v>
      </c>
      <c r="T161" s="382">
        <f t="shared" si="169"/>
        <v>0</v>
      </c>
      <c r="U161" s="382">
        <f t="shared" si="170"/>
        <v>0</v>
      </c>
      <c r="V161" s="413" t="e">
        <f t="shared" si="163"/>
        <v>#DIV/0!</v>
      </c>
      <c r="W161" s="387"/>
      <c r="X161" s="387"/>
    </row>
    <row r="162" spans="1:24" hidden="1" x14ac:dyDescent="0.25">
      <c r="A162" s="410" t="s">
        <v>51</v>
      </c>
      <c r="B162" s="414" t="s">
        <v>107</v>
      </c>
      <c r="C162" s="382"/>
      <c r="D162" s="382"/>
      <c r="E162" s="382"/>
      <c r="F162" s="382"/>
      <c r="G162" s="382"/>
      <c r="H162" s="382">
        <f t="shared" si="167"/>
        <v>0</v>
      </c>
      <c r="I162" s="382"/>
      <c r="J162" s="382"/>
      <c r="K162" s="382"/>
      <c r="L162" s="382"/>
      <c r="M162" s="382"/>
      <c r="N162" s="382">
        <f t="shared" si="171"/>
        <v>0</v>
      </c>
      <c r="O162" s="412" t="e">
        <f t="shared" si="168"/>
        <v>#DIV/0!</v>
      </c>
      <c r="P162" s="382">
        <f t="shared" si="169"/>
        <v>0</v>
      </c>
      <c r="Q162" s="382">
        <f t="shared" si="169"/>
        <v>0</v>
      </c>
      <c r="R162" s="382">
        <f t="shared" si="169"/>
        <v>0</v>
      </c>
      <c r="S162" s="382">
        <f t="shared" si="169"/>
        <v>0</v>
      </c>
      <c r="T162" s="382">
        <f t="shared" si="169"/>
        <v>0</v>
      </c>
      <c r="U162" s="382">
        <f t="shared" si="170"/>
        <v>0</v>
      </c>
      <c r="V162" s="413" t="e">
        <f t="shared" si="163"/>
        <v>#DIV/0!</v>
      </c>
      <c r="W162" s="387"/>
      <c r="X162" s="387"/>
    </row>
    <row r="163" spans="1:24" hidden="1" x14ac:dyDescent="0.25">
      <c r="A163" s="410" t="s">
        <v>15</v>
      </c>
      <c r="B163" s="415" t="s">
        <v>105</v>
      </c>
      <c r="C163" s="382"/>
      <c r="D163" s="382"/>
      <c r="E163" s="382"/>
      <c r="F163" s="382"/>
      <c r="G163" s="382"/>
      <c r="H163" s="382">
        <f t="shared" si="167"/>
        <v>0</v>
      </c>
      <c r="I163" s="382"/>
      <c r="J163" s="382"/>
      <c r="K163" s="382"/>
      <c r="L163" s="382"/>
      <c r="M163" s="382"/>
      <c r="N163" s="382">
        <f t="shared" si="171"/>
        <v>0</v>
      </c>
      <c r="O163" s="412" t="e">
        <f t="shared" si="168"/>
        <v>#DIV/0!</v>
      </c>
      <c r="P163" s="382">
        <f t="shared" si="169"/>
        <v>0</v>
      </c>
      <c r="Q163" s="382">
        <f t="shared" si="169"/>
        <v>0</v>
      </c>
      <c r="R163" s="382">
        <f t="shared" si="169"/>
        <v>0</v>
      </c>
      <c r="S163" s="382">
        <f t="shared" si="169"/>
        <v>0</v>
      </c>
      <c r="T163" s="382">
        <f t="shared" si="169"/>
        <v>0</v>
      </c>
      <c r="U163" s="382">
        <f t="shared" si="170"/>
        <v>0</v>
      </c>
      <c r="V163" s="413" t="e">
        <f t="shared" si="163"/>
        <v>#DIV/0!</v>
      </c>
      <c r="W163" s="387"/>
      <c r="X163" s="387"/>
    </row>
    <row r="164" spans="1:24" hidden="1" x14ac:dyDescent="0.25">
      <c r="A164" s="410" t="s">
        <v>14</v>
      </c>
      <c r="B164" s="415" t="s">
        <v>336</v>
      </c>
      <c r="C164" s="382"/>
      <c r="D164" s="382"/>
      <c r="E164" s="382"/>
      <c r="F164" s="382"/>
      <c r="G164" s="382"/>
      <c r="H164" s="382">
        <f t="shared" si="167"/>
        <v>0</v>
      </c>
      <c r="I164" s="382"/>
      <c r="J164" s="382"/>
      <c r="K164" s="382"/>
      <c r="L164" s="382"/>
      <c r="M164" s="382"/>
      <c r="N164" s="382">
        <f t="shared" si="171"/>
        <v>0</v>
      </c>
      <c r="O164" s="412" t="e">
        <f t="shared" si="168"/>
        <v>#DIV/0!</v>
      </c>
      <c r="P164" s="382">
        <f t="shared" si="169"/>
        <v>0</v>
      </c>
      <c r="Q164" s="382">
        <f t="shared" si="169"/>
        <v>0</v>
      </c>
      <c r="R164" s="382">
        <f t="shared" si="169"/>
        <v>0</v>
      </c>
      <c r="S164" s="382">
        <f t="shared" si="169"/>
        <v>0</v>
      </c>
      <c r="T164" s="382">
        <f t="shared" si="169"/>
        <v>0</v>
      </c>
      <c r="U164" s="382">
        <f t="shared" si="170"/>
        <v>0</v>
      </c>
      <c r="V164" s="413" t="e">
        <f t="shared" si="163"/>
        <v>#DIV/0!</v>
      </c>
      <c r="W164" s="387"/>
      <c r="X164" s="387"/>
    </row>
    <row r="165" spans="1:24" hidden="1" x14ac:dyDescent="0.25">
      <c r="A165" s="410" t="s">
        <v>337</v>
      </c>
      <c r="B165" s="414" t="s">
        <v>338</v>
      </c>
      <c r="C165" s="382"/>
      <c r="D165" s="382"/>
      <c r="E165" s="382"/>
      <c r="F165" s="382"/>
      <c r="G165" s="382"/>
      <c r="H165" s="382">
        <f t="shared" si="167"/>
        <v>0</v>
      </c>
      <c r="I165" s="382"/>
      <c r="J165" s="382"/>
      <c r="K165" s="382"/>
      <c r="L165" s="382"/>
      <c r="M165" s="382"/>
      <c r="N165" s="382">
        <f t="shared" si="171"/>
        <v>0</v>
      </c>
      <c r="O165" s="412" t="e">
        <f t="shared" si="168"/>
        <v>#DIV/0!</v>
      </c>
      <c r="P165" s="382">
        <f t="shared" si="169"/>
        <v>0</v>
      </c>
      <c r="Q165" s="382">
        <f t="shared" si="169"/>
        <v>0</v>
      </c>
      <c r="R165" s="382">
        <f t="shared" si="169"/>
        <v>0</v>
      </c>
      <c r="S165" s="382">
        <f t="shared" si="169"/>
        <v>0</v>
      </c>
      <c r="T165" s="382">
        <f t="shared" si="169"/>
        <v>0</v>
      </c>
      <c r="U165" s="382">
        <f t="shared" si="170"/>
        <v>0</v>
      </c>
      <c r="V165" s="413" t="e">
        <f t="shared" si="163"/>
        <v>#DIV/0!</v>
      </c>
      <c r="W165" s="387"/>
      <c r="X165" s="387"/>
    </row>
    <row r="166" spans="1:24" ht="47.25" hidden="1" x14ac:dyDescent="0.25">
      <c r="A166" s="410" t="s">
        <v>257</v>
      </c>
      <c r="B166" s="414" t="s">
        <v>101</v>
      </c>
      <c r="C166" s="382"/>
      <c r="D166" s="382"/>
      <c r="E166" s="382"/>
      <c r="F166" s="382"/>
      <c r="G166" s="382"/>
      <c r="H166" s="382">
        <f t="shared" si="167"/>
        <v>0</v>
      </c>
      <c r="I166" s="382"/>
      <c r="J166" s="382"/>
      <c r="K166" s="382"/>
      <c r="L166" s="382"/>
      <c r="M166" s="382"/>
      <c r="N166" s="382">
        <f t="shared" si="171"/>
        <v>0</v>
      </c>
      <c r="O166" s="412" t="e">
        <f t="shared" si="168"/>
        <v>#DIV/0!</v>
      </c>
      <c r="P166" s="382">
        <f t="shared" si="169"/>
        <v>0</v>
      </c>
      <c r="Q166" s="382">
        <f t="shared" si="169"/>
        <v>0</v>
      </c>
      <c r="R166" s="382">
        <f t="shared" si="169"/>
        <v>0</v>
      </c>
      <c r="S166" s="382">
        <f t="shared" si="169"/>
        <v>0</v>
      </c>
      <c r="T166" s="382">
        <f t="shared" si="169"/>
        <v>0</v>
      </c>
      <c r="U166" s="382">
        <f t="shared" si="170"/>
        <v>0</v>
      </c>
      <c r="V166" s="413" t="e">
        <f t="shared" si="163"/>
        <v>#DIV/0!</v>
      </c>
      <c r="W166" s="387"/>
      <c r="X166" s="387"/>
    </row>
    <row r="167" spans="1:24" hidden="1" x14ac:dyDescent="0.25">
      <c r="A167" s="410" t="s">
        <v>104</v>
      </c>
      <c r="B167" s="416" t="s">
        <v>342</v>
      </c>
      <c r="C167" s="382"/>
      <c r="D167" s="382"/>
      <c r="E167" s="382"/>
      <c r="F167" s="382"/>
      <c r="G167" s="382"/>
      <c r="H167" s="382">
        <f t="shared" si="167"/>
        <v>0</v>
      </c>
      <c r="I167" s="382"/>
      <c r="J167" s="382"/>
      <c r="K167" s="382"/>
      <c r="L167" s="382"/>
      <c r="M167" s="382"/>
      <c r="N167" s="382">
        <f t="shared" si="171"/>
        <v>0</v>
      </c>
      <c r="O167" s="412" t="e">
        <f t="shared" si="168"/>
        <v>#DIV/0!</v>
      </c>
      <c r="P167" s="382">
        <f t="shared" si="169"/>
        <v>0</v>
      </c>
      <c r="Q167" s="382">
        <f t="shared" si="169"/>
        <v>0</v>
      </c>
      <c r="R167" s="382">
        <f t="shared" si="169"/>
        <v>0</v>
      </c>
      <c r="S167" s="382">
        <f t="shared" si="169"/>
        <v>0</v>
      </c>
      <c r="T167" s="382">
        <f t="shared" si="169"/>
        <v>0</v>
      </c>
      <c r="U167" s="382">
        <f t="shared" si="170"/>
        <v>0</v>
      </c>
      <c r="V167" s="413" t="e">
        <f t="shared" si="163"/>
        <v>#DIV/0!</v>
      </c>
      <c r="W167" s="387"/>
      <c r="X167" s="387"/>
    </row>
    <row r="168" spans="1:24" hidden="1" x14ac:dyDescent="0.25">
      <c r="A168" s="410"/>
      <c r="B168" s="416"/>
      <c r="C168" s="382"/>
      <c r="D168" s="382"/>
      <c r="E168" s="382"/>
      <c r="F168" s="382"/>
      <c r="G168" s="382"/>
      <c r="H168" s="382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3"/>
      <c r="W168" s="387"/>
      <c r="X168" s="387"/>
    </row>
    <row r="169" spans="1:24" s="387" customFormat="1" hidden="1" x14ac:dyDescent="0.25">
      <c r="A169" s="401" t="s">
        <v>422</v>
      </c>
      <c r="B169" s="402" t="s">
        <v>3</v>
      </c>
      <c r="C169" s="403">
        <f>+C170+C173</f>
        <v>0</v>
      </c>
      <c r="D169" s="403">
        <f t="shared" ref="D169:H169" si="172">+D170+D173</f>
        <v>0</v>
      </c>
      <c r="E169" s="403">
        <f t="shared" si="172"/>
        <v>0</v>
      </c>
      <c r="F169" s="403">
        <f t="shared" si="172"/>
        <v>0</v>
      </c>
      <c r="G169" s="403">
        <f t="shared" si="172"/>
        <v>0</v>
      </c>
      <c r="H169" s="403">
        <f t="shared" si="172"/>
        <v>0</v>
      </c>
      <c r="I169" s="403">
        <f>+I170+I173</f>
        <v>0</v>
      </c>
      <c r="J169" s="403">
        <f t="shared" ref="J169:N169" si="173">+J170+J173</f>
        <v>0</v>
      </c>
      <c r="K169" s="403">
        <f t="shared" si="173"/>
        <v>0</v>
      </c>
      <c r="L169" s="403">
        <f t="shared" si="173"/>
        <v>0</v>
      </c>
      <c r="M169" s="403">
        <f t="shared" si="173"/>
        <v>0</v>
      </c>
      <c r="N169" s="403">
        <f t="shared" si="173"/>
        <v>0</v>
      </c>
      <c r="O169" s="385" t="e">
        <f>+N169/H169*100</f>
        <v>#DIV/0!</v>
      </c>
      <c r="P169" s="403">
        <f>+P170+P173</f>
        <v>0</v>
      </c>
      <c r="Q169" s="403">
        <f t="shared" ref="Q169:U169" si="174">+Q170+Q173</f>
        <v>0</v>
      </c>
      <c r="R169" s="403">
        <f t="shared" si="174"/>
        <v>0</v>
      </c>
      <c r="S169" s="403">
        <f t="shared" si="174"/>
        <v>0</v>
      </c>
      <c r="T169" s="403">
        <f t="shared" si="174"/>
        <v>0</v>
      </c>
      <c r="U169" s="403">
        <f t="shared" si="174"/>
        <v>0</v>
      </c>
      <c r="V169" s="404"/>
    </row>
    <row r="170" spans="1:24" hidden="1" x14ac:dyDescent="0.25">
      <c r="A170" s="410" t="s">
        <v>4</v>
      </c>
      <c r="B170" s="411" t="s">
        <v>344</v>
      </c>
      <c r="C170" s="382">
        <f>+C171</f>
        <v>0</v>
      </c>
      <c r="D170" s="382">
        <f t="shared" ref="D170:U170" si="175">+D171</f>
        <v>0</v>
      </c>
      <c r="E170" s="382">
        <f t="shared" si="175"/>
        <v>0</v>
      </c>
      <c r="F170" s="382">
        <f t="shared" si="175"/>
        <v>0</v>
      </c>
      <c r="G170" s="382">
        <f t="shared" si="175"/>
        <v>0</v>
      </c>
      <c r="H170" s="382">
        <f t="shared" si="175"/>
        <v>0</v>
      </c>
      <c r="I170" s="382">
        <f>+I171</f>
        <v>0</v>
      </c>
      <c r="J170" s="382">
        <f t="shared" si="175"/>
        <v>0</v>
      </c>
      <c r="K170" s="382">
        <f t="shared" si="175"/>
        <v>0</v>
      </c>
      <c r="L170" s="382">
        <f t="shared" si="175"/>
        <v>0</v>
      </c>
      <c r="M170" s="382">
        <f t="shared" si="175"/>
        <v>0</v>
      </c>
      <c r="N170" s="382">
        <f t="shared" si="175"/>
        <v>0</v>
      </c>
      <c r="O170" s="417" t="e">
        <f>+N170/H170*100</f>
        <v>#DIV/0!</v>
      </c>
      <c r="P170" s="382">
        <f>+P171</f>
        <v>0</v>
      </c>
      <c r="Q170" s="382">
        <f t="shared" si="175"/>
        <v>0</v>
      </c>
      <c r="R170" s="382">
        <f t="shared" si="175"/>
        <v>0</v>
      </c>
      <c r="S170" s="382">
        <f t="shared" si="175"/>
        <v>0</v>
      </c>
      <c r="T170" s="382">
        <f t="shared" si="175"/>
        <v>0</v>
      </c>
      <c r="U170" s="382">
        <f t="shared" si="175"/>
        <v>0</v>
      </c>
      <c r="V170" s="418" t="e">
        <f>+U170/H170*100</f>
        <v>#DIV/0!</v>
      </c>
      <c r="W170" s="387"/>
      <c r="X170" s="387"/>
    </row>
    <row r="171" spans="1:24" ht="31.5" hidden="1" x14ac:dyDescent="0.25">
      <c r="A171" s="410" t="s">
        <v>12</v>
      </c>
      <c r="B171" s="414" t="s">
        <v>89</v>
      </c>
      <c r="C171" s="382"/>
      <c r="D171" s="382"/>
      <c r="E171" s="382"/>
      <c r="F171" s="382"/>
      <c r="G171" s="382"/>
      <c r="H171" s="382">
        <f>SUM(C171:G171)</f>
        <v>0</v>
      </c>
      <c r="I171" s="382"/>
      <c r="J171" s="382"/>
      <c r="K171" s="382"/>
      <c r="L171" s="382"/>
      <c r="M171" s="382"/>
      <c r="N171" s="382">
        <f>SUM(I171:M171)</f>
        <v>0</v>
      </c>
      <c r="O171" s="412" t="e">
        <f>+N171/H171*100</f>
        <v>#DIV/0!</v>
      </c>
      <c r="P171" s="382">
        <f>+C171-I171</f>
        <v>0</v>
      </c>
      <c r="Q171" s="382">
        <f>+D171-J171</f>
        <v>0</v>
      </c>
      <c r="R171" s="382">
        <f>+E171-K171</f>
        <v>0</v>
      </c>
      <c r="S171" s="382">
        <f t="shared" ref="S171:T171" si="176">+F171-L171</f>
        <v>0</v>
      </c>
      <c r="T171" s="382">
        <f t="shared" si="176"/>
        <v>0</v>
      </c>
      <c r="U171" s="382">
        <f t="shared" ref="U171" si="177">SUM(P171:T171)</f>
        <v>0</v>
      </c>
      <c r="V171" s="413" t="e">
        <f>+U171/H171*100</f>
        <v>#DIV/0!</v>
      </c>
      <c r="W171" s="387"/>
      <c r="X171" s="387"/>
    </row>
    <row r="172" spans="1:24" hidden="1" x14ac:dyDescent="0.25">
      <c r="A172" s="410"/>
      <c r="B172" s="414"/>
      <c r="C172" s="382"/>
      <c r="D172" s="382"/>
      <c r="E172" s="382"/>
      <c r="F172" s="382"/>
      <c r="G172" s="382"/>
      <c r="H172" s="382"/>
      <c r="I172" s="382"/>
      <c r="J172" s="382"/>
      <c r="K172" s="382"/>
      <c r="L172" s="382"/>
      <c r="M172" s="382"/>
      <c r="N172" s="382"/>
      <c r="O172" s="382"/>
      <c r="P172" s="382"/>
      <c r="Q172" s="382"/>
      <c r="R172" s="382"/>
      <c r="S172" s="382"/>
      <c r="T172" s="382"/>
      <c r="U172" s="382"/>
      <c r="V172" s="383"/>
      <c r="W172" s="387"/>
      <c r="X172" s="387"/>
    </row>
    <row r="173" spans="1:24" hidden="1" x14ac:dyDescent="0.25">
      <c r="A173" s="410" t="s">
        <v>6</v>
      </c>
      <c r="B173" s="411" t="s">
        <v>56</v>
      </c>
      <c r="C173" s="382">
        <f>+C174</f>
        <v>0</v>
      </c>
      <c r="D173" s="382">
        <f t="shared" ref="D173:U173" si="178">+D174</f>
        <v>0</v>
      </c>
      <c r="E173" s="382">
        <f t="shared" si="178"/>
        <v>0</v>
      </c>
      <c r="F173" s="382">
        <f t="shared" si="178"/>
        <v>0</v>
      </c>
      <c r="G173" s="382">
        <f t="shared" si="178"/>
        <v>0</v>
      </c>
      <c r="H173" s="382">
        <f t="shared" si="178"/>
        <v>0</v>
      </c>
      <c r="I173" s="382">
        <f>+I174</f>
        <v>0</v>
      </c>
      <c r="J173" s="382">
        <f t="shared" si="178"/>
        <v>0</v>
      </c>
      <c r="K173" s="382">
        <f t="shared" si="178"/>
        <v>0</v>
      </c>
      <c r="L173" s="382">
        <f t="shared" si="178"/>
        <v>0</v>
      </c>
      <c r="M173" s="382">
        <f t="shared" si="178"/>
        <v>0</v>
      </c>
      <c r="N173" s="382">
        <f t="shared" si="178"/>
        <v>0</v>
      </c>
      <c r="O173" s="417" t="e">
        <f>+N173/H173*100</f>
        <v>#DIV/0!</v>
      </c>
      <c r="P173" s="382">
        <f>+P174</f>
        <v>0</v>
      </c>
      <c r="Q173" s="382">
        <f t="shared" si="178"/>
        <v>0</v>
      </c>
      <c r="R173" s="382">
        <f t="shared" si="178"/>
        <v>0</v>
      </c>
      <c r="S173" s="382">
        <f t="shared" si="178"/>
        <v>0</v>
      </c>
      <c r="T173" s="382">
        <f t="shared" si="178"/>
        <v>0</v>
      </c>
      <c r="U173" s="382">
        <f t="shared" si="178"/>
        <v>0</v>
      </c>
      <c r="V173" s="418" t="e">
        <f>+U173/H173*100</f>
        <v>#DIV/0!</v>
      </c>
      <c r="W173" s="387"/>
      <c r="X173" s="387"/>
    </row>
    <row r="174" spans="1:24" ht="31.5" hidden="1" x14ac:dyDescent="0.25">
      <c r="A174" s="410" t="s">
        <v>13</v>
      </c>
      <c r="B174" s="414" t="s">
        <v>262</v>
      </c>
      <c r="C174" s="382"/>
      <c r="D174" s="382"/>
      <c r="E174" s="382"/>
      <c r="F174" s="382"/>
      <c r="G174" s="382"/>
      <c r="H174" s="382">
        <f>SUM(C174:G174)</f>
        <v>0</v>
      </c>
      <c r="I174" s="382"/>
      <c r="J174" s="382"/>
      <c r="K174" s="382"/>
      <c r="L174" s="382"/>
      <c r="M174" s="382"/>
      <c r="N174" s="382">
        <f>SUM(I174:M174)</f>
        <v>0</v>
      </c>
      <c r="O174" s="412" t="e">
        <f>+N174/H174*100</f>
        <v>#DIV/0!</v>
      </c>
      <c r="P174" s="382">
        <f>+C174-I174</f>
        <v>0</v>
      </c>
      <c r="Q174" s="382">
        <f>+D174-J174</f>
        <v>0</v>
      </c>
      <c r="R174" s="382">
        <f>+E174-K174</f>
        <v>0</v>
      </c>
      <c r="S174" s="382">
        <f t="shared" ref="S174:T174" si="179">+F174-L174</f>
        <v>0</v>
      </c>
      <c r="T174" s="382">
        <f t="shared" si="179"/>
        <v>0</v>
      </c>
      <c r="U174" s="382">
        <f t="shared" ref="U174" si="180">SUM(P174:T174)</f>
        <v>0</v>
      </c>
      <c r="V174" s="413" t="e">
        <f>+U174/H174*100</f>
        <v>#DIV/0!</v>
      </c>
      <c r="W174" s="387"/>
      <c r="X174" s="387"/>
    </row>
    <row r="175" spans="1:24" hidden="1" x14ac:dyDescent="0.25">
      <c r="A175" s="410"/>
      <c r="B175" s="414"/>
      <c r="C175" s="382"/>
      <c r="D175" s="382"/>
      <c r="E175" s="382"/>
      <c r="F175" s="382"/>
      <c r="G175" s="382"/>
      <c r="H175" s="382"/>
      <c r="I175" s="382"/>
      <c r="J175" s="382"/>
      <c r="K175" s="382"/>
      <c r="L175" s="382"/>
      <c r="M175" s="382"/>
      <c r="N175" s="382"/>
      <c r="O175" s="382"/>
      <c r="P175" s="382"/>
      <c r="Q175" s="382"/>
      <c r="R175" s="382"/>
      <c r="S175" s="382"/>
      <c r="T175" s="382"/>
      <c r="U175" s="382"/>
      <c r="V175" s="383"/>
      <c r="W175" s="387"/>
      <c r="X175" s="387"/>
    </row>
    <row r="176" spans="1:24" s="387" customFormat="1" ht="31.5" hidden="1" x14ac:dyDescent="0.25">
      <c r="A176" s="396" t="s">
        <v>423</v>
      </c>
      <c r="B176" s="397" t="s">
        <v>424</v>
      </c>
      <c r="C176" s="398">
        <f>+C178</f>
        <v>0</v>
      </c>
      <c r="D176" s="398">
        <f t="shared" ref="D176:H176" si="181">+D178</f>
        <v>0</v>
      </c>
      <c r="E176" s="398">
        <f t="shared" si="181"/>
        <v>0</v>
      </c>
      <c r="F176" s="398">
        <f t="shared" si="181"/>
        <v>0</v>
      </c>
      <c r="G176" s="398">
        <f t="shared" si="181"/>
        <v>0</v>
      </c>
      <c r="H176" s="398">
        <f t="shared" si="181"/>
        <v>0</v>
      </c>
      <c r="I176" s="398">
        <f>+I178</f>
        <v>0</v>
      </c>
      <c r="J176" s="398">
        <f t="shared" ref="J176:N176" si="182">+J178</f>
        <v>0</v>
      </c>
      <c r="K176" s="398">
        <f t="shared" si="182"/>
        <v>0</v>
      </c>
      <c r="L176" s="398">
        <f t="shared" si="182"/>
        <v>0</v>
      </c>
      <c r="M176" s="398">
        <f t="shared" si="182"/>
        <v>0</v>
      </c>
      <c r="N176" s="398">
        <f t="shared" si="182"/>
        <v>0</v>
      </c>
      <c r="O176" s="399" t="e">
        <f>+N176/H176*100</f>
        <v>#DIV/0!</v>
      </c>
      <c r="P176" s="398">
        <f>+P178</f>
        <v>0</v>
      </c>
      <c r="Q176" s="398">
        <f t="shared" ref="Q176:U176" si="183">+Q178</f>
        <v>0</v>
      </c>
      <c r="R176" s="398">
        <f t="shared" si="183"/>
        <v>0</v>
      </c>
      <c r="S176" s="398">
        <f t="shared" si="183"/>
        <v>0</v>
      </c>
      <c r="T176" s="398">
        <f t="shared" si="183"/>
        <v>0</v>
      </c>
      <c r="U176" s="398">
        <f t="shared" si="183"/>
        <v>0</v>
      </c>
      <c r="V176" s="400" t="e">
        <f>+U176/H176*100</f>
        <v>#DIV/0!</v>
      </c>
    </row>
    <row r="177" spans="1:24" s="395" customFormat="1" hidden="1" x14ac:dyDescent="0.25">
      <c r="A177" s="376"/>
      <c r="B177" s="384"/>
      <c r="C177" s="381"/>
      <c r="D177" s="381"/>
      <c r="E177" s="381"/>
      <c r="F177" s="381"/>
      <c r="G177" s="381"/>
      <c r="H177" s="381"/>
      <c r="I177" s="381"/>
      <c r="J177" s="381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425"/>
      <c r="W177" s="387"/>
      <c r="X177" s="387"/>
    </row>
    <row r="178" spans="1:24" s="387" customFormat="1" hidden="1" x14ac:dyDescent="0.25">
      <c r="A178" s="405" t="s">
        <v>425</v>
      </c>
      <c r="B178" s="406" t="s">
        <v>426</v>
      </c>
      <c r="C178" s="407">
        <f>+C180</f>
        <v>0</v>
      </c>
      <c r="D178" s="407">
        <f t="shared" ref="D178:H178" si="184">+D180</f>
        <v>0</v>
      </c>
      <c r="E178" s="407">
        <f t="shared" si="184"/>
        <v>0</v>
      </c>
      <c r="F178" s="407">
        <f t="shared" si="184"/>
        <v>0</v>
      </c>
      <c r="G178" s="407">
        <f t="shared" si="184"/>
        <v>0</v>
      </c>
      <c r="H178" s="407">
        <f t="shared" si="184"/>
        <v>0</v>
      </c>
      <c r="I178" s="407">
        <f>+I180</f>
        <v>0</v>
      </c>
      <c r="J178" s="407">
        <f t="shared" ref="J178:N178" si="185">+J180</f>
        <v>0</v>
      </c>
      <c r="K178" s="407">
        <f t="shared" si="185"/>
        <v>0</v>
      </c>
      <c r="L178" s="407">
        <f t="shared" si="185"/>
        <v>0</v>
      </c>
      <c r="M178" s="407">
        <f t="shared" si="185"/>
        <v>0</v>
      </c>
      <c r="N178" s="407">
        <f t="shared" si="185"/>
        <v>0</v>
      </c>
      <c r="O178" s="408" t="e">
        <f>+N178/H178*100</f>
        <v>#DIV/0!</v>
      </c>
      <c r="P178" s="407">
        <f>+P180</f>
        <v>0</v>
      </c>
      <c r="Q178" s="407">
        <f t="shared" ref="Q178:U178" si="186">+Q180</f>
        <v>0</v>
      </c>
      <c r="R178" s="407">
        <f t="shared" si="186"/>
        <v>0</v>
      </c>
      <c r="S178" s="407">
        <f t="shared" si="186"/>
        <v>0</v>
      </c>
      <c r="T178" s="407">
        <f t="shared" si="186"/>
        <v>0</v>
      </c>
      <c r="U178" s="407">
        <f t="shared" si="186"/>
        <v>0</v>
      </c>
      <c r="V178" s="409" t="e">
        <f t="shared" ref="V178" si="187">+U178/H178*100</f>
        <v>#DIV/0!</v>
      </c>
    </row>
    <row r="179" spans="1:24" s="395" customFormat="1" hidden="1" x14ac:dyDescent="0.25">
      <c r="A179" s="426"/>
      <c r="B179" s="427"/>
      <c r="C179" s="393"/>
      <c r="D179" s="393"/>
      <c r="E179" s="393"/>
      <c r="F179" s="393"/>
      <c r="G179" s="393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  <c r="T179" s="393"/>
      <c r="U179" s="393"/>
      <c r="V179" s="394"/>
      <c r="W179" s="387"/>
      <c r="X179" s="387"/>
    </row>
    <row r="180" spans="1:24" s="387" customFormat="1" hidden="1" x14ac:dyDescent="0.25">
      <c r="A180" s="401" t="s">
        <v>427</v>
      </c>
      <c r="B180" s="402" t="s">
        <v>428</v>
      </c>
      <c r="C180" s="403">
        <f>+C181</f>
        <v>0</v>
      </c>
      <c r="D180" s="403">
        <f t="shared" ref="D180:U180" si="188">+D181</f>
        <v>0</v>
      </c>
      <c r="E180" s="403">
        <f t="shared" si="188"/>
        <v>0</v>
      </c>
      <c r="F180" s="403">
        <f t="shared" si="188"/>
        <v>0</v>
      </c>
      <c r="G180" s="403">
        <f t="shared" si="188"/>
        <v>0</v>
      </c>
      <c r="H180" s="403">
        <f t="shared" si="188"/>
        <v>0</v>
      </c>
      <c r="I180" s="403">
        <f>+I181</f>
        <v>0</v>
      </c>
      <c r="J180" s="403">
        <f t="shared" si="188"/>
        <v>0</v>
      </c>
      <c r="K180" s="403">
        <f t="shared" si="188"/>
        <v>0</v>
      </c>
      <c r="L180" s="403">
        <f t="shared" si="188"/>
        <v>0</v>
      </c>
      <c r="M180" s="403">
        <f t="shared" si="188"/>
        <v>0</v>
      </c>
      <c r="N180" s="403">
        <f t="shared" si="188"/>
        <v>0</v>
      </c>
      <c r="O180" s="385" t="e">
        <f>+N180/H180*100</f>
        <v>#DIV/0!</v>
      </c>
      <c r="P180" s="403">
        <f>+P181</f>
        <v>0</v>
      </c>
      <c r="Q180" s="403">
        <f t="shared" si="188"/>
        <v>0</v>
      </c>
      <c r="R180" s="403">
        <f t="shared" si="188"/>
        <v>0</v>
      </c>
      <c r="S180" s="403">
        <f t="shared" si="188"/>
        <v>0</v>
      </c>
      <c r="T180" s="403">
        <f t="shared" si="188"/>
        <v>0</v>
      </c>
      <c r="U180" s="403">
        <f t="shared" si="188"/>
        <v>0</v>
      </c>
      <c r="V180" s="386" t="e">
        <f t="shared" ref="V180:V183" si="189">+U180/H180*100</f>
        <v>#DIV/0!</v>
      </c>
    </row>
    <row r="181" spans="1:24" ht="31.5" hidden="1" x14ac:dyDescent="0.25">
      <c r="A181" s="410" t="s">
        <v>10</v>
      </c>
      <c r="B181" s="411" t="s">
        <v>11</v>
      </c>
      <c r="C181" s="382">
        <f>SUM(C182:C183)</f>
        <v>0</v>
      </c>
      <c r="D181" s="382"/>
      <c r="E181" s="382"/>
      <c r="F181" s="382"/>
      <c r="G181" s="382"/>
      <c r="H181" s="382">
        <f>SUM(H182:H183)</f>
        <v>0</v>
      </c>
      <c r="I181" s="382">
        <f>SUM(I182:I183)</f>
        <v>0</v>
      </c>
      <c r="J181" s="382"/>
      <c r="K181" s="382"/>
      <c r="L181" s="382"/>
      <c r="M181" s="382"/>
      <c r="N181" s="382">
        <f>SUM(N182:N183)</f>
        <v>0</v>
      </c>
      <c r="O181" s="417" t="e">
        <f>+N181/H181*100</f>
        <v>#DIV/0!</v>
      </c>
      <c r="P181" s="382">
        <f>SUM(P182:P183)</f>
        <v>0</v>
      </c>
      <c r="Q181" s="382"/>
      <c r="R181" s="382"/>
      <c r="S181" s="382"/>
      <c r="T181" s="382"/>
      <c r="U181" s="382">
        <f>SUM(U182:U183)</f>
        <v>0</v>
      </c>
      <c r="V181" s="413" t="e">
        <f t="shared" si="189"/>
        <v>#DIV/0!</v>
      </c>
      <c r="W181" s="387"/>
      <c r="X181" s="387"/>
    </row>
    <row r="182" spans="1:24" ht="47.25" hidden="1" x14ac:dyDescent="0.25">
      <c r="A182" s="410" t="s">
        <v>429</v>
      </c>
      <c r="B182" s="415" t="s">
        <v>430</v>
      </c>
      <c r="C182" s="382"/>
      <c r="D182" s="382"/>
      <c r="E182" s="382"/>
      <c r="F182" s="382"/>
      <c r="G182" s="382"/>
      <c r="H182" s="382">
        <f>SUM(C182:G182)</f>
        <v>0</v>
      </c>
      <c r="I182" s="382"/>
      <c r="J182" s="382"/>
      <c r="K182" s="382"/>
      <c r="L182" s="382"/>
      <c r="M182" s="382"/>
      <c r="N182" s="382">
        <f>SUM(I182:M182)</f>
        <v>0</v>
      </c>
      <c r="O182" s="412" t="e">
        <f t="shared" ref="O182:O183" si="190">+N182/H182*100</f>
        <v>#DIV/0!</v>
      </c>
      <c r="P182" s="382">
        <f t="shared" ref="P182:T183" si="191">+C182-I182</f>
        <v>0</v>
      </c>
      <c r="Q182" s="382">
        <f t="shared" si="191"/>
        <v>0</v>
      </c>
      <c r="R182" s="382">
        <f t="shared" si="191"/>
        <v>0</v>
      </c>
      <c r="S182" s="382">
        <f t="shared" si="191"/>
        <v>0</v>
      </c>
      <c r="T182" s="382">
        <f t="shared" si="191"/>
        <v>0</v>
      </c>
      <c r="U182" s="382">
        <f t="shared" ref="U182:U183" si="192">SUM(P182:T182)</f>
        <v>0</v>
      </c>
      <c r="V182" s="413" t="e">
        <f t="shared" si="189"/>
        <v>#DIV/0!</v>
      </c>
      <c r="W182" s="387"/>
      <c r="X182" s="387"/>
    </row>
    <row r="183" spans="1:24" ht="31.5" hidden="1" x14ac:dyDescent="0.25">
      <c r="A183" s="410" t="s">
        <v>431</v>
      </c>
      <c r="B183" s="414" t="s">
        <v>432</v>
      </c>
      <c r="C183" s="382"/>
      <c r="D183" s="382"/>
      <c r="E183" s="382"/>
      <c r="F183" s="382"/>
      <c r="G183" s="382"/>
      <c r="H183" s="382">
        <f>SUM(C183:G183)</f>
        <v>0</v>
      </c>
      <c r="I183" s="382"/>
      <c r="J183" s="382"/>
      <c r="K183" s="382"/>
      <c r="L183" s="382"/>
      <c r="M183" s="382"/>
      <c r="N183" s="382">
        <f>SUM(I183:M183)</f>
        <v>0</v>
      </c>
      <c r="O183" s="412" t="e">
        <f t="shared" si="190"/>
        <v>#DIV/0!</v>
      </c>
      <c r="P183" s="382">
        <f t="shared" si="191"/>
        <v>0</v>
      </c>
      <c r="Q183" s="382">
        <f t="shared" si="191"/>
        <v>0</v>
      </c>
      <c r="R183" s="382">
        <f t="shared" si="191"/>
        <v>0</v>
      </c>
      <c r="S183" s="382">
        <f t="shared" si="191"/>
        <v>0</v>
      </c>
      <c r="T183" s="382">
        <f t="shared" si="191"/>
        <v>0</v>
      </c>
      <c r="U183" s="382">
        <f t="shared" si="192"/>
        <v>0</v>
      </c>
      <c r="V183" s="413" t="e">
        <f t="shared" si="189"/>
        <v>#DIV/0!</v>
      </c>
      <c r="W183" s="387"/>
      <c r="X183" s="387"/>
    </row>
    <row r="184" spans="1:24" hidden="1" x14ac:dyDescent="0.25">
      <c r="A184" s="410"/>
      <c r="B184" s="414"/>
      <c r="C184" s="382"/>
      <c r="D184" s="382"/>
      <c r="E184" s="382"/>
      <c r="F184" s="382"/>
      <c r="G184" s="382"/>
      <c r="H184" s="382"/>
      <c r="I184" s="382"/>
      <c r="J184" s="382"/>
      <c r="K184" s="382"/>
      <c r="L184" s="382"/>
      <c r="M184" s="382"/>
      <c r="N184" s="382"/>
      <c r="O184" s="382"/>
      <c r="P184" s="382"/>
      <c r="Q184" s="382"/>
      <c r="R184" s="382"/>
      <c r="S184" s="382"/>
      <c r="T184" s="382"/>
      <c r="U184" s="382"/>
      <c r="V184" s="383"/>
      <c r="W184" s="387"/>
      <c r="X184" s="387"/>
    </row>
    <row r="185" spans="1:24" s="387" customFormat="1" hidden="1" x14ac:dyDescent="0.25">
      <c r="A185" s="396" t="s">
        <v>433</v>
      </c>
      <c r="B185" s="397" t="s">
        <v>434</v>
      </c>
      <c r="C185" s="398">
        <f>+C187</f>
        <v>0</v>
      </c>
      <c r="D185" s="398">
        <f t="shared" ref="D185:H185" si="193">+D187</f>
        <v>0</v>
      </c>
      <c r="E185" s="398">
        <f t="shared" si="193"/>
        <v>0</v>
      </c>
      <c r="F185" s="398">
        <f t="shared" si="193"/>
        <v>0</v>
      </c>
      <c r="G185" s="398">
        <f t="shared" si="193"/>
        <v>0</v>
      </c>
      <c r="H185" s="398">
        <f t="shared" si="193"/>
        <v>0</v>
      </c>
      <c r="I185" s="398">
        <f>+I187</f>
        <v>0</v>
      </c>
      <c r="J185" s="398">
        <f t="shared" ref="J185:N185" si="194">+J187</f>
        <v>0</v>
      </c>
      <c r="K185" s="398">
        <f t="shared" si="194"/>
        <v>0</v>
      </c>
      <c r="L185" s="398">
        <f t="shared" si="194"/>
        <v>0</v>
      </c>
      <c r="M185" s="398">
        <f t="shared" si="194"/>
        <v>0</v>
      </c>
      <c r="N185" s="398">
        <f t="shared" si="194"/>
        <v>0</v>
      </c>
      <c r="O185" s="399" t="e">
        <f>+N185/H185*100</f>
        <v>#DIV/0!</v>
      </c>
      <c r="P185" s="398">
        <f>+P187</f>
        <v>0</v>
      </c>
      <c r="Q185" s="398">
        <f t="shared" ref="Q185:U185" si="195">+Q187</f>
        <v>0</v>
      </c>
      <c r="R185" s="398">
        <f t="shared" si="195"/>
        <v>0</v>
      </c>
      <c r="S185" s="398">
        <f t="shared" si="195"/>
        <v>0</v>
      </c>
      <c r="T185" s="398">
        <f t="shared" si="195"/>
        <v>0</v>
      </c>
      <c r="U185" s="398">
        <f t="shared" si="195"/>
        <v>0</v>
      </c>
      <c r="V185" s="400" t="e">
        <f>+U185/H185*100</f>
        <v>#DIV/0!</v>
      </c>
    </row>
    <row r="186" spans="1:24" s="395" customFormat="1" hidden="1" x14ac:dyDescent="0.25">
      <c r="A186" s="376"/>
      <c r="B186" s="384"/>
      <c r="C186" s="381"/>
      <c r="D186" s="381"/>
      <c r="E186" s="381"/>
      <c r="F186" s="381"/>
      <c r="G186" s="381"/>
      <c r="H186" s="381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425"/>
      <c r="W186" s="387"/>
      <c r="X186" s="387"/>
    </row>
    <row r="187" spans="1:24" s="387" customFormat="1" hidden="1" x14ac:dyDescent="0.25">
      <c r="A187" s="405" t="s">
        <v>435</v>
      </c>
      <c r="B187" s="406" t="s">
        <v>436</v>
      </c>
      <c r="C187" s="407">
        <f>+C189</f>
        <v>0</v>
      </c>
      <c r="D187" s="407">
        <f t="shared" ref="D187:H187" si="196">+D189</f>
        <v>0</v>
      </c>
      <c r="E187" s="407">
        <f t="shared" si="196"/>
        <v>0</v>
      </c>
      <c r="F187" s="407">
        <f t="shared" si="196"/>
        <v>0</v>
      </c>
      <c r="G187" s="407">
        <f t="shared" si="196"/>
        <v>0</v>
      </c>
      <c r="H187" s="407">
        <f t="shared" si="196"/>
        <v>0</v>
      </c>
      <c r="I187" s="407">
        <f>+I189</f>
        <v>0</v>
      </c>
      <c r="J187" s="407">
        <f t="shared" ref="J187:N187" si="197">+J189</f>
        <v>0</v>
      </c>
      <c r="K187" s="407">
        <f t="shared" si="197"/>
        <v>0</v>
      </c>
      <c r="L187" s="407">
        <f t="shared" si="197"/>
        <v>0</v>
      </c>
      <c r="M187" s="407">
        <f t="shared" si="197"/>
        <v>0</v>
      </c>
      <c r="N187" s="407">
        <f t="shared" si="197"/>
        <v>0</v>
      </c>
      <c r="O187" s="408" t="e">
        <f>+N187/H187*100</f>
        <v>#DIV/0!</v>
      </c>
      <c r="P187" s="407">
        <f>+P189</f>
        <v>0</v>
      </c>
      <c r="Q187" s="407">
        <f t="shared" ref="Q187:U187" si="198">+Q189</f>
        <v>0</v>
      </c>
      <c r="R187" s="407">
        <f t="shared" si="198"/>
        <v>0</v>
      </c>
      <c r="S187" s="407">
        <f t="shared" si="198"/>
        <v>0</v>
      </c>
      <c r="T187" s="407">
        <f t="shared" si="198"/>
        <v>0</v>
      </c>
      <c r="U187" s="407">
        <f t="shared" si="198"/>
        <v>0</v>
      </c>
      <c r="V187" s="409" t="e">
        <f t="shared" ref="V187" si="199">+U187/H187*100</f>
        <v>#DIV/0!</v>
      </c>
    </row>
    <row r="188" spans="1:24" s="395" customFormat="1" hidden="1" x14ac:dyDescent="0.25">
      <c r="A188" s="426"/>
      <c r="B188" s="427"/>
      <c r="C188" s="393"/>
      <c r="D188" s="393"/>
      <c r="E188" s="393"/>
      <c r="F188" s="393"/>
      <c r="G188" s="393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  <c r="T188" s="393"/>
      <c r="U188" s="393"/>
      <c r="V188" s="394"/>
      <c r="W188" s="387"/>
      <c r="X188" s="387"/>
    </row>
    <row r="189" spans="1:24" s="387" customFormat="1" hidden="1" x14ac:dyDescent="0.25">
      <c r="A189" s="401" t="s">
        <v>437</v>
      </c>
      <c r="B189" s="402" t="s">
        <v>438</v>
      </c>
      <c r="C189" s="403">
        <f>+C190</f>
        <v>0</v>
      </c>
      <c r="D189" s="403">
        <f t="shared" ref="D189:U189" si="200">+D190</f>
        <v>0</v>
      </c>
      <c r="E189" s="403">
        <f t="shared" si="200"/>
        <v>0</v>
      </c>
      <c r="F189" s="403">
        <f t="shared" si="200"/>
        <v>0</v>
      </c>
      <c r="G189" s="403">
        <f t="shared" si="200"/>
        <v>0</v>
      </c>
      <c r="H189" s="403">
        <f t="shared" si="200"/>
        <v>0</v>
      </c>
      <c r="I189" s="403">
        <f>+I190</f>
        <v>0</v>
      </c>
      <c r="J189" s="403">
        <f t="shared" si="200"/>
        <v>0</v>
      </c>
      <c r="K189" s="403">
        <f t="shared" si="200"/>
        <v>0</v>
      </c>
      <c r="L189" s="403">
        <f t="shared" si="200"/>
        <v>0</v>
      </c>
      <c r="M189" s="403">
        <f t="shared" si="200"/>
        <v>0</v>
      </c>
      <c r="N189" s="403">
        <f t="shared" si="200"/>
        <v>0</v>
      </c>
      <c r="O189" s="385" t="e">
        <f>+N189/H189*100</f>
        <v>#DIV/0!</v>
      </c>
      <c r="P189" s="403">
        <f>+P190</f>
        <v>0</v>
      </c>
      <c r="Q189" s="403">
        <f t="shared" si="200"/>
        <v>0</v>
      </c>
      <c r="R189" s="403">
        <f t="shared" si="200"/>
        <v>0</v>
      </c>
      <c r="S189" s="403">
        <f t="shared" si="200"/>
        <v>0</v>
      </c>
      <c r="T189" s="403">
        <f t="shared" si="200"/>
        <v>0</v>
      </c>
      <c r="U189" s="403">
        <f t="shared" si="200"/>
        <v>0</v>
      </c>
      <c r="V189" s="386" t="e">
        <f t="shared" ref="V189:V205" si="201">+U189/H189*100</f>
        <v>#DIV/0!</v>
      </c>
    </row>
    <row r="190" spans="1:24" ht="31.5" hidden="1" x14ac:dyDescent="0.25">
      <c r="A190" s="410" t="s">
        <v>10</v>
      </c>
      <c r="B190" s="411" t="s">
        <v>11</v>
      </c>
      <c r="C190" s="382">
        <f>SUM(C191:C205)</f>
        <v>0</v>
      </c>
      <c r="D190" s="382">
        <f t="shared" ref="D190:H190" si="202">SUM(D191:D205)</f>
        <v>0</v>
      </c>
      <c r="E190" s="382">
        <f t="shared" si="202"/>
        <v>0</v>
      </c>
      <c r="F190" s="382">
        <f t="shared" si="202"/>
        <v>0</v>
      </c>
      <c r="G190" s="382">
        <f t="shared" si="202"/>
        <v>0</v>
      </c>
      <c r="H190" s="382">
        <f t="shared" si="202"/>
        <v>0</v>
      </c>
      <c r="I190" s="382">
        <f>SUM(I191:I205)</f>
        <v>0</v>
      </c>
      <c r="J190" s="382">
        <f t="shared" ref="J190:N190" si="203">SUM(J191:J205)</f>
        <v>0</v>
      </c>
      <c r="K190" s="382">
        <f t="shared" si="203"/>
        <v>0</v>
      </c>
      <c r="L190" s="382">
        <f t="shared" si="203"/>
        <v>0</v>
      </c>
      <c r="M190" s="382">
        <f t="shared" si="203"/>
        <v>0</v>
      </c>
      <c r="N190" s="382">
        <f t="shared" si="203"/>
        <v>0</v>
      </c>
      <c r="O190" s="417" t="e">
        <f>+N190/H190*100</f>
        <v>#DIV/0!</v>
      </c>
      <c r="P190" s="382">
        <f>SUM(P191:P205)</f>
        <v>0</v>
      </c>
      <c r="Q190" s="382">
        <f t="shared" ref="Q190:U190" si="204">SUM(Q191:Q205)</f>
        <v>0</v>
      </c>
      <c r="R190" s="382">
        <f t="shared" si="204"/>
        <v>0</v>
      </c>
      <c r="S190" s="382">
        <f t="shared" si="204"/>
        <v>0</v>
      </c>
      <c r="T190" s="382">
        <f t="shared" si="204"/>
        <v>0</v>
      </c>
      <c r="U190" s="382">
        <f t="shared" si="204"/>
        <v>0</v>
      </c>
      <c r="V190" s="413" t="e">
        <f t="shared" si="201"/>
        <v>#DIV/0!</v>
      </c>
      <c r="W190" s="387"/>
      <c r="X190" s="387"/>
    </row>
    <row r="191" spans="1:24" hidden="1" x14ac:dyDescent="0.25">
      <c r="A191" s="410" t="s">
        <v>439</v>
      </c>
      <c r="B191" s="428" t="s">
        <v>440</v>
      </c>
      <c r="C191" s="382"/>
      <c r="D191" s="382"/>
      <c r="E191" s="382"/>
      <c r="F191" s="382"/>
      <c r="G191" s="382"/>
      <c r="H191" s="382">
        <f t="shared" ref="H191:H205" si="205">SUM(C191:G191)</f>
        <v>0</v>
      </c>
      <c r="I191" s="382"/>
      <c r="J191" s="382"/>
      <c r="K191" s="382"/>
      <c r="L191" s="382"/>
      <c r="M191" s="382"/>
      <c r="N191" s="382">
        <f>SUM(I191:M191)</f>
        <v>0</v>
      </c>
      <c r="O191" s="412" t="e">
        <f t="shared" ref="O191:O205" si="206">+N191/H191*100</f>
        <v>#DIV/0!</v>
      </c>
      <c r="P191" s="382">
        <f t="shared" ref="P191:T205" si="207">+C191-I191</f>
        <v>0</v>
      </c>
      <c r="Q191" s="382">
        <f t="shared" si="207"/>
        <v>0</v>
      </c>
      <c r="R191" s="382">
        <f t="shared" si="207"/>
        <v>0</v>
      </c>
      <c r="S191" s="382">
        <f t="shared" si="207"/>
        <v>0</v>
      </c>
      <c r="T191" s="382">
        <f t="shared" si="207"/>
        <v>0</v>
      </c>
      <c r="U191" s="382">
        <f t="shared" ref="U191:U205" si="208">SUM(P191:T191)</f>
        <v>0</v>
      </c>
      <c r="V191" s="413" t="e">
        <f t="shared" si="201"/>
        <v>#DIV/0!</v>
      </c>
      <c r="W191" s="387"/>
      <c r="X191" s="387"/>
    </row>
    <row r="192" spans="1:24" ht="31.5" hidden="1" x14ac:dyDescent="0.25">
      <c r="A192" s="410" t="s">
        <v>441</v>
      </c>
      <c r="B192" s="428" t="s">
        <v>442</v>
      </c>
      <c r="C192" s="382"/>
      <c r="D192" s="382"/>
      <c r="E192" s="382"/>
      <c r="F192" s="382"/>
      <c r="G192" s="382"/>
      <c r="H192" s="382">
        <f t="shared" si="205"/>
        <v>0</v>
      </c>
      <c r="I192" s="382"/>
      <c r="J192" s="382"/>
      <c r="K192" s="382"/>
      <c r="L192" s="382"/>
      <c r="M192" s="382"/>
      <c r="N192" s="382">
        <f t="shared" ref="N192:N205" si="209">SUM(I192:M192)</f>
        <v>0</v>
      </c>
      <c r="O192" s="412" t="e">
        <f t="shared" si="206"/>
        <v>#DIV/0!</v>
      </c>
      <c r="P192" s="382">
        <f t="shared" si="207"/>
        <v>0</v>
      </c>
      <c r="Q192" s="382">
        <f t="shared" si="207"/>
        <v>0</v>
      </c>
      <c r="R192" s="382">
        <f t="shared" si="207"/>
        <v>0</v>
      </c>
      <c r="S192" s="382">
        <f t="shared" si="207"/>
        <v>0</v>
      </c>
      <c r="T192" s="382">
        <f t="shared" si="207"/>
        <v>0</v>
      </c>
      <c r="U192" s="382">
        <f t="shared" si="208"/>
        <v>0</v>
      </c>
      <c r="V192" s="413" t="e">
        <f t="shared" si="201"/>
        <v>#DIV/0!</v>
      </c>
      <c r="W192" s="387"/>
      <c r="X192" s="387"/>
    </row>
    <row r="193" spans="1:24" ht="31.5" hidden="1" x14ac:dyDescent="0.25">
      <c r="A193" s="410" t="s">
        <v>443</v>
      </c>
      <c r="B193" s="428" t="s">
        <v>444</v>
      </c>
      <c r="C193" s="382"/>
      <c r="D193" s="382"/>
      <c r="E193" s="382"/>
      <c r="F193" s="382"/>
      <c r="G193" s="382"/>
      <c r="H193" s="382">
        <f t="shared" si="205"/>
        <v>0</v>
      </c>
      <c r="I193" s="382"/>
      <c r="J193" s="382"/>
      <c r="K193" s="382"/>
      <c r="L193" s="382"/>
      <c r="M193" s="382"/>
      <c r="N193" s="382">
        <f t="shared" si="209"/>
        <v>0</v>
      </c>
      <c r="O193" s="412" t="e">
        <f t="shared" si="206"/>
        <v>#DIV/0!</v>
      </c>
      <c r="P193" s="382">
        <f t="shared" si="207"/>
        <v>0</v>
      </c>
      <c r="Q193" s="382">
        <f t="shared" si="207"/>
        <v>0</v>
      </c>
      <c r="R193" s="382">
        <f t="shared" si="207"/>
        <v>0</v>
      </c>
      <c r="S193" s="382">
        <f t="shared" si="207"/>
        <v>0</v>
      </c>
      <c r="T193" s="382">
        <f t="shared" si="207"/>
        <v>0</v>
      </c>
      <c r="U193" s="382">
        <f t="shared" si="208"/>
        <v>0</v>
      </c>
      <c r="V193" s="413" t="e">
        <f t="shared" si="201"/>
        <v>#DIV/0!</v>
      </c>
      <c r="W193" s="387"/>
      <c r="X193" s="387"/>
    </row>
    <row r="194" spans="1:24" ht="47.25" hidden="1" x14ac:dyDescent="0.25">
      <c r="A194" s="410" t="s">
        <v>429</v>
      </c>
      <c r="B194" s="415" t="s">
        <v>430</v>
      </c>
      <c r="C194" s="382"/>
      <c r="D194" s="382"/>
      <c r="E194" s="382"/>
      <c r="F194" s="382"/>
      <c r="G194" s="382"/>
      <c r="H194" s="382">
        <f t="shared" si="205"/>
        <v>0</v>
      </c>
      <c r="I194" s="382"/>
      <c r="J194" s="382"/>
      <c r="K194" s="382"/>
      <c r="L194" s="382"/>
      <c r="M194" s="382"/>
      <c r="N194" s="382">
        <f t="shared" si="209"/>
        <v>0</v>
      </c>
      <c r="O194" s="412" t="e">
        <f t="shared" si="206"/>
        <v>#DIV/0!</v>
      </c>
      <c r="P194" s="382">
        <f t="shared" si="207"/>
        <v>0</v>
      </c>
      <c r="Q194" s="382">
        <f t="shared" si="207"/>
        <v>0</v>
      </c>
      <c r="R194" s="382">
        <f t="shared" si="207"/>
        <v>0</v>
      </c>
      <c r="S194" s="382">
        <f t="shared" si="207"/>
        <v>0</v>
      </c>
      <c r="T194" s="382">
        <f t="shared" si="207"/>
        <v>0</v>
      </c>
      <c r="U194" s="382">
        <f t="shared" si="208"/>
        <v>0</v>
      </c>
      <c r="V194" s="413" t="e">
        <f t="shared" si="201"/>
        <v>#DIV/0!</v>
      </c>
      <c r="W194" s="387"/>
      <c r="X194" s="387"/>
    </row>
    <row r="195" spans="1:24" hidden="1" x14ac:dyDescent="0.25">
      <c r="A195" s="410" t="s">
        <v>445</v>
      </c>
      <c r="B195" s="415" t="s">
        <v>446</v>
      </c>
      <c r="C195" s="382"/>
      <c r="D195" s="382"/>
      <c r="E195" s="382"/>
      <c r="F195" s="382"/>
      <c r="G195" s="382"/>
      <c r="H195" s="382">
        <f t="shared" si="205"/>
        <v>0</v>
      </c>
      <c r="I195" s="382"/>
      <c r="J195" s="382"/>
      <c r="K195" s="382"/>
      <c r="L195" s="382"/>
      <c r="M195" s="382"/>
      <c r="N195" s="382">
        <f t="shared" si="209"/>
        <v>0</v>
      </c>
      <c r="O195" s="412" t="e">
        <f t="shared" si="206"/>
        <v>#DIV/0!</v>
      </c>
      <c r="P195" s="382">
        <f t="shared" si="207"/>
        <v>0</v>
      </c>
      <c r="Q195" s="382">
        <f t="shared" si="207"/>
        <v>0</v>
      </c>
      <c r="R195" s="382">
        <f t="shared" si="207"/>
        <v>0</v>
      </c>
      <c r="S195" s="382">
        <f t="shared" si="207"/>
        <v>0</v>
      </c>
      <c r="T195" s="382">
        <f t="shared" si="207"/>
        <v>0</v>
      </c>
      <c r="U195" s="382">
        <f t="shared" si="208"/>
        <v>0</v>
      </c>
      <c r="V195" s="413" t="e">
        <f t="shared" si="201"/>
        <v>#DIV/0!</v>
      </c>
      <c r="W195" s="387"/>
      <c r="X195" s="387"/>
    </row>
    <row r="196" spans="1:24" hidden="1" x14ac:dyDescent="0.25">
      <c r="A196" s="410" t="s">
        <v>447</v>
      </c>
      <c r="B196" s="415" t="s">
        <v>448</v>
      </c>
      <c r="C196" s="382"/>
      <c r="D196" s="382"/>
      <c r="E196" s="382"/>
      <c r="F196" s="382"/>
      <c r="G196" s="382"/>
      <c r="H196" s="382">
        <f t="shared" si="205"/>
        <v>0</v>
      </c>
      <c r="I196" s="382"/>
      <c r="J196" s="382"/>
      <c r="K196" s="382"/>
      <c r="L196" s="382"/>
      <c r="M196" s="382"/>
      <c r="N196" s="382">
        <f t="shared" si="209"/>
        <v>0</v>
      </c>
      <c r="O196" s="412" t="e">
        <f t="shared" si="206"/>
        <v>#DIV/0!</v>
      </c>
      <c r="P196" s="382">
        <f t="shared" si="207"/>
        <v>0</v>
      </c>
      <c r="Q196" s="382">
        <f t="shared" si="207"/>
        <v>0</v>
      </c>
      <c r="R196" s="382">
        <f t="shared" si="207"/>
        <v>0</v>
      </c>
      <c r="S196" s="382">
        <f t="shared" si="207"/>
        <v>0</v>
      </c>
      <c r="T196" s="382">
        <f t="shared" si="207"/>
        <v>0</v>
      </c>
      <c r="U196" s="382">
        <f t="shared" si="208"/>
        <v>0</v>
      </c>
      <c r="V196" s="413" t="e">
        <f t="shared" si="201"/>
        <v>#DIV/0!</v>
      </c>
      <c r="W196" s="387"/>
      <c r="X196" s="387"/>
    </row>
    <row r="197" spans="1:24" hidden="1" x14ac:dyDescent="0.25">
      <c r="A197" s="410" t="s">
        <v>449</v>
      </c>
      <c r="B197" s="415" t="s">
        <v>450</v>
      </c>
      <c r="C197" s="382"/>
      <c r="D197" s="382"/>
      <c r="E197" s="382"/>
      <c r="F197" s="382"/>
      <c r="G197" s="382"/>
      <c r="H197" s="382">
        <f t="shared" si="205"/>
        <v>0</v>
      </c>
      <c r="I197" s="382"/>
      <c r="J197" s="382"/>
      <c r="K197" s="382"/>
      <c r="L197" s="382"/>
      <c r="M197" s="382"/>
      <c r="N197" s="382">
        <f t="shared" si="209"/>
        <v>0</v>
      </c>
      <c r="O197" s="412" t="e">
        <f t="shared" si="206"/>
        <v>#DIV/0!</v>
      </c>
      <c r="P197" s="382">
        <f t="shared" si="207"/>
        <v>0</v>
      </c>
      <c r="Q197" s="382">
        <f t="shared" si="207"/>
        <v>0</v>
      </c>
      <c r="R197" s="382">
        <f t="shared" si="207"/>
        <v>0</v>
      </c>
      <c r="S197" s="382">
        <f t="shared" si="207"/>
        <v>0</v>
      </c>
      <c r="T197" s="382">
        <f t="shared" si="207"/>
        <v>0</v>
      </c>
      <c r="U197" s="382">
        <f t="shared" si="208"/>
        <v>0</v>
      </c>
      <c r="V197" s="413" t="e">
        <f t="shared" si="201"/>
        <v>#DIV/0!</v>
      </c>
      <c r="W197" s="387"/>
      <c r="X197" s="387"/>
    </row>
    <row r="198" spans="1:24" ht="31.5" hidden="1" x14ac:dyDescent="0.25">
      <c r="A198" s="410" t="s">
        <v>451</v>
      </c>
      <c r="B198" s="415" t="s">
        <v>452</v>
      </c>
      <c r="C198" s="382"/>
      <c r="D198" s="382"/>
      <c r="E198" s="382"/>
      <c r="F198" s="382"/>
      <c r="G198" s="382"/>
      <c r="H198" s="382">
        <f t="shared" si="205"/>
        <v>0</v>
      </c>
      <c r="I198" s="382"/>
      <c r="J198" s="382"/>
      <c r="K198" s="382"/>
      <c r="L198" s="382"/>
      <c r="M198" s="382"/>
      <c r="N198" s="382">
        <f t="shared" si="209"/>
        <v>0</v>
      </c>
      <c r="O198" s="412" t="e">
        <f t="shared" si="206"/>
        <v>#DIV/0!</v>
      </c>
      <c r="P198" s="382">
        <f t="shared" si="207"/>
        <v>0</v>
      </c>
      <c r="Q198" s="382">
        <f t="shared" si="207"/>
        <v>0</v>
      </c>
      <c r="R198" s="382">
        <f t="shared" si="207"/>
        <v>0</v>
      </c>
      <c r="S198" s="382">
        <f t="shared" si="207"/>
        <v>0</v>
      </c>
      <c r="T198" s="382">
        <f t="shared" si="207"/>
        <v>0</v>
      </c>
      <c r="U198" s="382">
        <f t="shared" si="208"/>
        <v>0</v>
      </c>
      <c r="V198" s="413" t="e">
        <f t="shared" si="201"/>
        <v>#DIV/0!</v>
      </c>
      <c r="W198" s="387"/>
      <c r="X198" s="387"/>
    </row>
    <row r="199" spans="1:24" hidden="1" x14ac:dyDescent="0.25">
      <c r="A199" s="410" t="s">
        <v>453</v>
      </c>
      <c r="B199" s="415" t="s">
        <v>454</v>
      </c>
      <c r="C199" s="382"/>
      <c r="D199" s="382"/>
      <c r="E199" s="382"/>
      <c r="F199" s="382"/>
      <c r="G199" s="382"/>
      <c r="H199" s="382">
        <f t="shared" si="205"/>
        <v>0</v>
      </c>
      <c r="I199" s="382"/>
      <c r="J199" s="382"/>
      <c r="K199" s="382"/>
      <c r="L199" s="382"/>
      <c r="M199" s="382"/>
      <c r="N199" s="382">
        <f t="shared" si="209"/>
        <v>0</v>
      </c>
      <c r="O199" s="412" t="e">
        <f t="shared" si="206"/>
        <v>#DIV/0!</v>
      </c>
      <c r="P199" s="382">
        <f t="shared" si="207"/>
        <v>0</v>
      </c>
      <c r="Q199" s="382">
        <f t="shared" si="207"/>
        <v>0</v>
      </c>
      <c r="R199" s="382">
        <f t="shared" si="207"/>
        <v>0</v>
      </c>
      <c r="S199" s="382">
        <f t="shared" si="207"/>
        <v>0</v>
      </c>
      <c r="T199" s="382">
        <f t="shared" si="207"/>
        <v>0</v>
      </c>
      <c r="U199" s="382">
        <f t="shared" si="208"/>
        <v>0</v>
      </c>
      <c r="V199" s="413" t="e">
        <f t="shared" si="201"/>
        <v>#DIV/0!</v>
      </c>
      <c r="W199" s="387"/>
      <c r="X199" s="387"/>
    </row>
    <row r="200" spans="1:24" hidden="1" x14ac:dyDescent="0.25">
      <c r="A200" s="410" t="s">
        <v>455</v>
      </c>
      <c r="B200" s="415" t="s">
        <v>456</v>
      </c>
      <c r="C200" s="382"/>
      <c r="D200" s="382"/>
      <c r="E200" s="382"/>
      <c r="F200" s="382"/>
      <c r="G200" s="382"/>
      <c r="H200" s="382">
        <f t="shared" si="205"/>
        <v>0</v>
      </c>
      <c r="I200" s="382"/>
      <c r="J200" s="382"/>
      <c r="K200" s="382"/>
      <c r="L200" s="382"/>
      <c r="M200" s="382"/>
      <c r="N200" s="382">
        <f t="shared" si="209"/>
        <v>0</v>
      </c>
      <c r="O200" s="412" t="e">
        <f t="shared" si="206"/>
        <v>#DIV/0!</v>
      </c>
      <c r="P200" s="382">
        <f t="shared" si="207"/>
        <v>0</v>
      </c>
      <c r="Q200" s="382">
        <f t="shared" si="207"/>
        <v>0</v>
      </c>
      <c r="R200" s="382">
        <f t="shared" si="207"/>
        <v>0</v>
      </c>
      <c r="S200" s="382">
        <f t="shared" si="207"/>
        <v>0</v>
      </c>
      <c r="T200" s="382">
        <f t="shared" si="207"/>
        <v>0</v>
      </c>
      <c r="U200" s="382">
        <f t="shared" si="208"/>
        <v>0</v>
      </c>
      <c r="V200" s="413" t="e">
        <f t="shared" si="201"/>
        <v>#DIV/0!</v>
      </c>
      <c r="W200" s="387"/>
      <c r="X200" s="387"/>
    </row>
    <row r="201" spans="1:24" hidden="1" x14ac:dyDescent="0.25">
      <c r="A201" s="410" t="s">
        <v>457</v>
      </c>
      <c r="B201" s="424" t="s">
        <v>458</v>
      </c>
      <c r="C201" s="382"/>
      <c r="D201" s="382"/>
      <c r="E201" s="382"/>
      <c r="F201" s="382"/>
      <c r="G201" s="382"/>
      <c r="H201" s="382">
        <f t="shared" si="205"/>
        <v>0</v>
      </c>
      <c r="I201" s="382"/>
      <c r="J201" s="382"/>
      <c r="K201" s="382"/>
      <c r="L201" s="382"/>
      <c r="M201" s="382"/>
      <c r="N201" s="382">
        <f t="shared" si="209"/>
        <v>0</v>
      </c>
      <c r="O201" s="412" t="e">
        <f t="shared" si="206"/>
        <v>#DIV/0!</v>
      </c>
      <c r="P201" s="382">
        <f t="shared" si="207"/>
        <v>0</v>
      </c>
      <c r="Q201" s="382">
        <f t="shared" si="207"/>
        <v>0</v>
      </c>
      <c r="R201" s="382">
        <f t="shared" si="207"/>
        <v>0</v>
      </c>
      <c r="S201" s="382">
        <f t="shared" si="207"/>
        <v>0</v>
      </c>
      <c r="T201" s="382">
        <f t="shared" si="207"/>
        <v>0</v>
      </c>
      <c r="U201" s="382">
        <f t="shared" si="208"/>
        <v>0</v>
      </c>
      <c r="V201" s="413" t="e">
        <f t="shared" si="201"/>
        <v>#DIV/0!</v>
      </c>
      <c r="W201" s="387"/>
      <c r="X201" s="387"/>
    </row>
    <row r="202" spans="1:24" hidden="1" x14ac:dyDescent="0.25">
      <c r="A202" s="410" t="s">
        <v>459</v>
      </c>
      <c r="B202" s="424" t="s">
        <v>460</v>
      </c>
      <c r="C202" s="382"/>
      <c r="D202" s="382"/>
      <c r="E202" s="382"/>
      <c r="F202" s="382"/>
      <c r="G202" s="382"/>
      <c r="H202" s="382">
        <f t="shared" si="205"/>
        <v>0</v>
      </c>
      <c r="I202" s="382"/>
      <c r="J202" s="382"/>
      <c r="K202" s="382"/>
      <c r="L202" s="382"/>
      <c r="M202" s="382"/>
      <c r="N202" s="382">
        <f t="shared" si="209"/>
        <v>0</v>
      </c>
      <c r="O202" s="412" t="e">
        <f t="shared" si="206"/>
        <v>#DIV/0!</v>
      </c>
      <c r="P202" s="382">
        <f t="shared" si="207"/>
        <v>0</v>
      </c>
      <c r="Q202" s="382">
        <f t="shared" si="207"/>
        <v>0</v>
      </c>
      <c r="R202" s="382">
        <f t="shared" si="207"/>
        <v>0</v>
      </c>
      <c r="S202" s="382">
        <f t="shared" si="207"/>
        <v>0</v>
      </c>
      <c r="T202" s="382">
        <f t="shared" si="207"/>
        <v>0</v>
      </c>
      <c r="U202" s="382">
        <f t="shared" si="208"/>
        <v>0</v>
      </c>
      <c r="V202" s="413" t="e">
        <f t="shared" si="201"/>
        <v>#DIV/0!</v>
      </c>
      <c r="W202" s="387"/>
      <c r="X202" s="387"/>
    </row>
    <row r="203" spans="1:24" ht="31.5" hidden="1" x14ac:dyDescent="0.25">
      <c r="A203" s="410" t="s">
        <v>461</v>
      </c>
      <c r="B203" s="424" t="s">
        <v>462</v>
      </c>
      <c r="C203" s="382"/>
      <c r="D203" s="382"/>
      <c r="E203" s="382"/>
      <c r="F203" s="382"/>
      <c r="G203" s="382"/>
      <c r="H203" s="382">
        <f t="shared" si="205"/>
        <v>0</v>
      </c>
      <c r="I203" s="382"/>
      <c r="J203" s="382"/>
      <c r="K203" s="382"/>
      <c r="L203" s="382"/>
      <c r="M203" s="382"/>
      <c r="N203" s="382">
        <f t="shared" si="209"/>
        <v>0</v>
      </c>
      <c r="O203" s="412" t="e">
        <f t="shared" si="206"/>
        <v>#DIV/0!</v>
      </c>
      <c r="P203" s="382">
        <f t="shared" si="207"/>
        <v>0</v>
      </c>
      <c r="Q203" s="382">
        <f t="shared" si="207"/>
        <v>0</v>
      </c>
      <c r="R203" s="382">
        <f t="shared" si="207"/>
        <v>0</v>
      </c>
      <c r="S203" s="382">
        <f t="shared" si="207"/>
        <v>0</v>
      </c>
      <c r="T203" s="382">
        <f t="shared" si="207"/>
        <v>0</v>
      </c>
      <c r="U203" s="382">
        <f t="shared" si="208"/>
        <v>0</v>
      </c>
      <c r="V203" s="413" t="e">
        <f t="shared" si="201"/>
        <v>#DIV/0!</v>
      </c>
      <c r="W203" s="387"/>
      <c r="X203" s="387"/>
    </row>
    <row r="204" spans="1:24" hidden="1" x14ac:dyDescent="0.25">
      <c r="A204" s="410" t="s">
        <v>463</v>
      </c>
      <c r="B204" s="424" t="s">
        <v>464</v>
      </c>
      <c r="C204" s="382"/>
      <c r="D204" s="382"/>
      <c r="E204" s="382"/>
      <c r="F204" s="382"/>
      <c r="G204" s="382"/>
      <c r="H204" s="382">
        <f t="shared" si="205"/>
        <v>0</v>
      </c>
      <c r="I204" s="382"/>
      <c r="J204" s="382"/>
      <c r="K204" s="382"/>
      <c r="L204" s="382"/>
      <c r="M204" s="382"/>
      <c r="N204" s="382">
        <f t="shared" si="209"/>
        <v>0</v>
      </c>
      <c r="O204" s="412" t="e">
        <f t="shared" si="206"/>
        <v>#DIV/0!</v>
      </c>
      <c r="P204" s="382">
        <f t="shared" si="207"/>
        <v>0</v>
      </c>
      <c r="Q204" s="382">
        <f t="shared" si="207"/>
        <v>0</v>
      </c>
      <c r="R204" s="382">
        <f t="shared" si="207"/>
        <v>0</v>
      </c>
      <c r="S204" s="382">
        <f t="shared" si="207"/>
        <v>0</v>
      </c>
      <c r="T204" s="382">
        <f t="shared" si="207"/>
        <v>0</v>
      </c>
      <c r="U204" s="382">
        <f t="shared" si="208"/>
        <v>0</v>
      </c>
      <c r="V204" s="413" t="e">
        <f t="shared" si="201"/>
        <v>#DIV/0!</v>
      </c>
      <c r="W204" s="387"/>
      <c r="X204" s="387"/>
    </row>
    <row r="205" spans="1:24" hidden="1" x14ac:dyDescent="0.25">
      <c r="A205" s="410" t="s">
        <v>465</v>
      </c>
      <c r="B205" s="414" t="s">
        <v>466</v>
      </c>
      <c r="C205" s="382"/>
      <c r="D205" s="382"/>
      <c r="E205" s="382"/>
      <c r="F205" s="382"/>
      <c r="G205" s="382"/>
      <c r="H205" s="382">
        <f t="shared" si="205"/>
        <v>0</v>
      </c>
      <c r="I205" s="382"/>
      <c r="J205" s="382"/>
      <c r="K205" s="382"/>
      <c r="L205" s="382"/>
      <c r="M205" s="382"/>
      <c r="N205" s="382">
        <f t="shared" si="209"/>
        <v>0</v>
      </c>
      <c r="O205" s="412" t="e">
        <f t="shared" si="206"/>
        <v>#DIV/0!</v>
      </c>
      <c r="P205" s="382">
        <f t="shared" si="207"/>
        <v>0</v>
      </c>
      <c r="Q205" s="382">
        <f t="shared" si="207"/>
        <v>0</v>
      </c>
      <c r="R205" s="382">
        <f t="shared" si="207"/>
        <v>0</v>
      </c>
      <c r="S205" s="382">
        <f t="shared" si="207"/>
        <v>0</v>
      </c>
      <c r="T205" s="382">
        <f t="shared" si="207"/>
        <v>0</v>
      </c>
      <c r="U205" s="382">
        <f t="shared" si="208"/>
        <v>0</v>
      </c>
      <c r="V205" s="413" t="e">
        <f t="shared" si="201"/>
        <v>#DIV/0!</v>
      </c>
      <c r="W205" s="387"/>
      <c r="X205" s="387"/>
    </row>
    <row r="206" spans="1:24" hidden="1" x14ac:dyDescent="0.25">
      <c r="A206" s="410"/>
      <c r="B206" s="414"/>
      <c r="C206" s="382"/>
      <c r="D206" s="382"/>
      <c r="E206" s="382"/>
      <c r="F206" s="382"/>
      <c r="G206" s="382"/>
      <c r="H206" s="382"/>
      <c r="I206" s="382"/>
      <c r="J206" s="382"/>
      <c r="K206" s="382"/>
      <c r="L206" s="382"/>
      <c r="M206" s="382"/>
      <c r="N206" s="382"/>
      <c r="O206" s="382"/>
      <c r="P206" s="382"/>
      <c r="Q206" s="382"/>
      <c r="R206" s="382"/>
      <c r="S206" s="382"/>
      <c r="T206" s="382"/>
      <c r="U206" s="382"/>
      <c r="V206" s="383"/>
      <c r="W206" s="387"/>
      <c r="X206" s="387"/>
    </row>
    <row r="207" spans="1:24" s="387" customFormat="1" ht="16.5" hidden="1" customHeight="1" x14ac:dyDescent="0.25">
      <c r="A207" s="396" t="s">
        <v>467</v>
      </c>
      <c r="B207" s="397" t="s">
        <v>468</v>
      </c>
      <c r="C207" s="398">
        <f>+C209</f>
        <v>0</v>
      </c>
      <c r="D207" s="398">
        <f t="shared" ref="D207:H207" si="210">+D209</f>
        <v>0</v>
      </c>
      <c r="E207" s="398">
        <f t="shared" si="210"/>
        <v>0</v>
      </c>
      <c r="F207" s="398">
        <f t="shared" si="210"/>
        <v>0</v>
      </c>
      <c r="G207" s="398">
        <f t="shared" si="210"/>
        <v>0</v>
      </c>
      <c r="H207" s="398">
        <f t="shared" si="210"/>
        <v>0</v>
      </c>
      <c r="I207" s="398">
        <f>+I209</f>
        <v>0</v>
      </c>
      <c r="J207" s="398">
        <f t="shared" ref="J207:N207" si="211">+J209</f>
        <v>0</v>
      </c>
      <c r="K207" s="398">
        <f t="shared" si="211"/>
        <v>0</v>
      </c>
      <c r="L207" s="398">
        <f t="shared" si="211"/>
        <v>0</v>
      </c>
      <c r="M207" s="398">
        <f t="shared" si="211"/>
        <v>0</v>
      </c>
      <c r="N207" s="398">
        <f t="shared" si="211"/>
        <v>0</v>
      </c>
      <c r="O207" s="399" t="e">
        <f>+N207/H207*100</f>
        <v>#DIV/0!</v>
      </c>
      <c r="P207" s="398">
        <f>+P209</f>
        <v>0</v>
      </c>
      <c r="Q207" s="398">
        <f t="shared" ref="Q207:U207" si="212">+Q209</f>
        <v>0</v>
      </c>
      <c r="R207" s="398">
        <f t="shared" si="212"/>
        <v>0</v>
      </c>
      <c r="S207" s="398">
        <f t="shared" si="212"/>
        <v>0</v>
      </c>
      <c r="T207" s="398">
        <f t="shared" si="212"/>
        <v>0</v>
      </c>
      <c r="U207" s="398">
        <f t="shared" si="212"/>
        <v>0</v>
      </c>
      <c r="V207" s="400" t="e">
        <f>+U207/H207*100</f>
        <v>#DIV/0!</v>
      </c>
    </row>
    <row r="208" spans="1:24" s="395" customFormat="1" hidden="1" x14ac:dyDescent="0.25">
      <c r="A208" s="376"/>
      <c r="B208" s="384"/>
      <c r="C208" s="381"/>
      <c r="D208" s="381"/>
      <c r="E208" s="381"/>
      <c r="F208" s="381"/>
      <c r="G208" s="381"/>
      <c r="H208" s="381"/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425"/>
      <c r="W208" s="387"/>
      <c r="X208" s="387"/>
    </row>
    <row r="209" spans="1:24" s="387" customFormat="1" hidden="1" x14ac:dyDescent="0.25">
      <c r="A209" s="405" t="s">
        <v>469</v>
      </c>
      <c r="B209" s="406" t="s">
        <v>436</v>
      </c>
      <c r="C209" s="407">
        <f>+C211</f>
        <v>0</v>
      </c>
      <c r="D209" s="407">
        <f t="shared" ref="D209:H209" si="213">+D211</f>
        <v>0</v>
      </c>
      <c r="E209" s="407">
        <f t="shared" si="213"/>
        <v>0</v>
      </c>
      <c r="F209" s="407">
        <f t="shared" si="213"/>
        <v>0</v>
      </c>
      <c r="G209" s="407">
        <f t="shared" si="213"/>
        <v>0</v>
      </c>
      <c r="H209" s="407">
        <f t="shared" si="213"/>
        <v>0</v>
      </c>
      <c r="I209" s="407">
        <f>+I211</f>
        <v>0</v>
      </c>
      <c r="J209" s="407">
        <f t="shared" ref="J209:N209" si="214">+J211</f>
        <v>0</v>
      </c>
      <c r="K209" s="407">
        <f t="shared" si="214"/>
        <v>0</v>
      </c>
      <c r="L209" s="407">
        <f t="shared" si="214"/>
        <v>0</v>
      </c>
      <c r="M209" s="407">
        <f t="shared" si="214"/>
        <v>0</v>
      </c>
      <c r="N209" s="407">
        <f t="shared" si="214"/>
        <v>0</v>
      </c>
      <c r="O209" s="408" t="e">
        <f>+N209/H209*100</f>
        <v>#DIV/0!</v>
      </c>
      <c r="P209" s="407">
        <f>+P211</f>
        <v>0</v>
      </c>
      <c r="Q209" s="407">
        <f t="shared" ref="Q209:U209" si="215">+Q211</f>
        <v>0</v>
      </c>
      <c r="R209" s="407">
        <f t="shared" si="215"/>
        <v>0</v>
      </c>
      <c r="S209" s="407">
        <f t="shared" si="215"/>
        <v>0</v>
      </c>
      <c r="T209" s="407">
        <f t="shared" si="215"/>
        <v>0</v>
      </c>
      <c r="U209" s="407">
        <f t="shared" si="215"/>
        <v>0</v>
      </c>
      <c r="V209" s="409" t="e">
        <f t="shared" ref="V209" si="216">+U209/H209*100</f>
        <v>#DIV/0!</v>
      </c>
    </row>
    <row r="210" spans="1:24" s="395" customFormat="1" hidden="1" x14ac:dyDescent="0.25">
      <c r="A210" s="426"/>
      <c r="B210" s="427"/>
      <c r="C210" s="393"/>
      <c r="D210" s="393"/>
      <c r="E210" s="393"/>
      <c r="F210" s="393"/>
      <c r="G210" s="393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  <c r="T210" s="393"/>
      <c r="U210" s="393"/>
      <c r="V210" s="394"/>
      <c r="W210" s="387"/>
      <c r="X210" s="387"/>
    </row>
    <row r="211" spans="1:24" s="387" customFormat="1" hidden="1" x14ac:dyDescent="0.25">
      <c r="A211" s="401" t="s">
        <v>470</v>
      </c>
      <c r="B211" s="402" t="s">
        <v>471</v>
      </c>
      <c r="C211" s="403">
        <f>+C212</f>
        <v>0</v>
      </c>
      <c r="D211" s="403">
        <f t="shared" ref="D211:U211" si="217">+D212</f>
        <v>0</v>
      </c>
      <c r="E211" s="403">
        <f t="shared" si="217"/>
        <v>0</v>
      </c>
      <c r="F211" s="403">
        <f t="shared" si="217"/>
        <v>0</v>
      </c>
      <c r="G211" s="403">
        <f t="shared" si="217"/>
        <v>0</v>
      </c>
      <c r="H211" s="403">
        <f t="shared" si="217"/>
        <v>0</v>
      </c>
      <c r="I211" s="403">
        <f>+I212</f>
        <v>0</v>
      </c>
      <c r="J211" s="403">
        <f t="shared" si="217"/>
        <v>0</v>
      </c>
      <c r="K211" s="403">
        <f t="shared" si="217"/>
        <v>0</v>
      </c>
      <c r="L211" s="403">
        <f t="shared" si="217"/>
        <v>0</v>
      </c>
      <c r="M211" s="403">
        <f t="shared" si="217"/>
        <v>0</v>
      </c>
      <c r="N211" s="403">
        <f t="shared" si="217"/>
        <v>0</v>
      </c>
      <c r="O211" s="385" t="e">
        <f>+N211/H211*100</f>
        <v>#DIV/0!</v>
      </c>
      <c r="P211" s="403">
        <f>+P212</f>
        <v>0</v>
      </c>
      <c r="Q211" s="403">
        <f t="shared" si="217"/>
        <v>0</v>
      </c>
      <c r="R211" s="403">
        <f t="shared" si="217"/>
        <v>0</v>
      </c>
      <c r="S211" s="403">
        <f t="shared" si="217"/>
        <v>0</v>
      </c>
      <c r="T211" s="403">
        <f t="shared" si="217"/>
        <v>0</v>
      </c>
      <c r="U211" s="403">
        <f t="shared" si="217"/>
        <v>0</v>
      </c>
      <c r="V211" s="386" t="e">
        <f t="shared" ref="V211:V214" si="218">+U211/H211*100</f>
        <v>#DIV/0!</v>
      </c>
    </row>
    <row r="212" spans="1:24" ht="31.5" hidden="1" x14ac:dyDescent="0.25">
      <c r="A212" s="410" t="s">
        <v>10</v>
      </c>
      <c r="B212" s="411" t="s">
        <v>11</v>
      </c>
      <c r="C212" s="382">
        <f>SUM(C213:C214)</f>
        <v>0</v>
      </c>
      <c r="D212" s="382">
        <f t="shared" ref="D212:H212" si="219">SUM(D213:D214)</f>
        <v>0</v>
      </c>
      <c r="E212" s="382">
        <f t="shared" si="219"/>
        <v>0</v>
      </c>
      <c r="F212" s="382">
        <f t="shared" si="219"/>
        <v>0</v>
      </c>
      <c r="G212" s="382">
        <f t="shared" si="219"/>
        <v>0</v>
      </c>
      <c r="H212" s="382">
        <f t="shared" si="219"/>
        <v>0</v>
      </c>
      <c r="I212" s="382">
        <f>SUM(I213:I214)</f>
        <v>0</v>
      </c>
      <c r="J212" s="382">
        <f t="shared" ref="J212:N212" si="220">SUM(J213:J214)</f>
        <v>0</v>
      </c>
      <c r="K212" s="382">
        <f t="shared" si="220"/>
        <v>0</v>
      </c>
      <c r="L212" s="382">
        <f t="shared" si="220"/>
        <v>0</v>
      </c>
      <c r="M212" s="382">
        <f t="shared" si="220"/>
        <v>0</v>
      </c>
      <c r="N212" s="382">
        <f t="shared" si="220"/>
        <v>0</v>
      </c>
      <c r="O212" s="417" t="e">
        <f>+N212/H212*100</f>
        <v>#DIV/0!</v>
      </c>
      <c r="P212" s="382">
        <f>SUM(P213:P214)</f>
        <v>0</v>
      </c>
      <c r="Q212" s="382">
        <f t="shared" ref="Q212:U212" si="221">SUM(Q213:Q214)</f>
        <v>0</v>
      </c>
      <c r="R212" s="382">
        <f t="shared" si="221"/>
        <v>0</v>
      </c>
      <c r="S212" s="382">
        <f t="shared" si="221"/>
        <v>0</v>
      </c>
      <c r="T212" s="382">
        <f t="shared" si="221"/>
        <v>0</v>
      </c>
      <c r="U212" s="382">
        <f t="shared" si="221"/>
        <v>0</v>
      </c>
      <c r="V212" s="413" t="e">
        <f t="shared" si="218"/>
        <v>#DIV/0!</v>
      </c>
      <c r="W212" s="387"/>
      <c r="X212" s="387"/>
    </row>
    <row r="213" spans="1:24" hidden="1" x14ac:dyDescent="0.25">
      <c r="A213" s="410" t="s">
        <v>472</v>
      </c>
      <c r="B213" s="415" t="s">
        <v>473</v>
      </c>
      <c r="C213" s="382"/>
      <c r="D213" s="382"/>
      <c r="E213" s="382"/>
      <c r="F213" s="382"/>
      <c r="G213" s="382"/>
      <c r="H213" s="382">
        <f>SUM(C213:G213)</f>
        <v>0</v>
      </c>
      <c r="I213" s="382"/>
      <c r="J213" s="382"/>
      <c r="K213" s="382"/>
      <c r="L213" s="382"/>
      <c r="M213" s="382"/>
      <c r="N213" s="382">
        <f>SUM(I213:M213)</f>
        <v>0</v>
      </c>
      <c r="O213" s="412" t="e">
        <f t="shared" ref="O213:O214" si="222">+N213/H213*100</f>
        <v>#DIV/0!</v>
      </c>
      <c r="P213" s="382">
        <f t="shared" ref="P213:T214" si="223">+C213-I213</f>
        <v>0</v>
      </c>
      <c r="Q213" s="382">
        <f t="shared" si="223"/>
        <v>0</v>
      </c>
      <c r="R213" s="382">
        <f t="shared" si="223"/>
        <v>0</v>
      </c>
      <c r="S213" s="382">
        <f t="shared" si="223"/>
        <v>0</v>
      </c>
      <c r="T213" s="382">
        <f t="shared" si="223"/>
        <v>0</v>
      </c>
      <c r="U213" s="382">
        <f t="shared" ref="U213:U214" si="224">SUM(P213:T213)</f>
        <v>0</v>
      </c>
      <c r="V213" s="413" t="e">
        <f t="shared" si="218"/>
        <v>#DIV/0!</v>
      </c>
      <c r="W213" s="387"/>
      <c r="X213" s="387"/>
    </row>
    <row r="214" spans="1:24" hidden="1" x14ac:dyDescent="0.25">
      <c r="A214" s="410" t="s">
        <v>474</v>
      </c>
      <c r="B214" s="415" t="s">
        <v>475</v>
      </c>
      <c r="C214" s="382"/>
      <c r="D214" s="382"/>
      <c r="E214" s="382"/>
      <c r="F214" s="382"/>
      <c r="G214" s="382"/>
      <c r="H214" s="382">
        <f>SUM(C214:G214)</f>
        <v>0</v>
      </c>
      <c r="I214" s="382"/>
      <c r="J214" s="382"/>
      <c r="K214" s="382"/>
      <c r="L214" s="382"/>
      <c r="M214" s="382"/>
      <c r="N214" s="382">
        <f>SUM(I214:M214)</f>
        <v>0</v>
      </c>
      <c r="O214" s="412" t="e">
        <f t="shared" si="222"/>
        <v>#DIV/0!</v>
      </c>
      <c r="P214" s="382">
        <f t="shared" si="223"/>
        <v>0</v>
      </c>
      <c r="Q214" s="382">
        <f t="shared" si="223"/>
        <v>0</v>
      </c>
      <c r="R214" s="382">
        <f t="shared" si="223"/>
        <v>0</v>
      </c>
      <c r="S214" s="382">
        <f t="shared" si="223"/>
        <v>0</v>
      </c>
      <c r="T214" s="382">
        <f t="shared" si="223"/>
        <v>0</v>
      </c>
      <c r="U214" s="382">
        <f t="shared" si="224"/>
        <v>0</v>
      </c>
      <c r="V214" s="413" t="e">
        <f t="shared" si="218"/>
        <v>#DIV/0!</v>
      </c>
      <c r="W214" s="387"/>
      <c r="X214" s="387"/>
    </row>
    <row r="215" spans="1:24" hidden="1" x14ac:dyDescent="0.25">
      <c r="A215" s="410"/>
      <c r="B215" s="415"/>
      <c r="C215" s="382"/>
      <c r="D215" s="382"/>
      <c r="E215" s="382"/>
      <c r="F215" s="382"/>
      <c r="G215" s="382"/>
      <c r="H215" s="382"/>
      <c r="I215" s="382"/>
      <c r="J215" s="382"/>
      <c r="K215" s="382"/>
      <c r="L215" s="382"/>
      <c r="M215" s="382"/>
      <c r="N215" s="382"/>
      <c r="O215" s="382"/>
      <c r="P215" s="382"/>
      <c r="Q215" s="382"/>
      <c r="R215" s="382"/>
      <c r="S215" s="382"/>
      <c r="T215" s="382"/>
      <c r="U215" s="382"/>
      <c r="V215" s="383"/>
      <c r="W215" s="387"/>
      <c r="X215" s="387"/>
    </row>
    <row r="216" spans="1:24" s="387" customFormat="1" hidden="1" x14ac:dyDescent="0.25">
      <c r="A216" s="396" t="s">
        <v>476</v>
      </c>
      <c r="B216" s="397" t="s">
        <v>477</v>
      </c>
      <c r="C216" s="398">
        <f>+C218</f>
        <v>0</v>
      </c>
      <c r="D216" s="398">
        <f t="shared" ref="D216:H216" si="225">+D218</f>
        <v>0</v>
      </c>
      <c r="E216" s="398">
        <f t="shared" si="225"/>
        <v>0</v>
      </c>
      <c r="F216" s="398">
        <f t="shared" si="225"/>
        <v>0</v>
      </c>
      <c r="G216" s="398">
        <f t="shared" si="225"/>
        <v>0</v>
      </c>
      <c r="H216" s="398">
        <f t="shared" si="225"/>
        <v>0</v>
      </c>
      <c r="I216" s="398">
        <f>+I218</f>
        <v>0</v>
      </c>
      <c r="J216" s="398">
        <f t="shared" ref="J216:N216" si="226">+J218</f>
        <v>0</v>
      </c>
      <c r="K216" s="398">
        <f t="shared" si="226"/>
        <v>0</v>
      </c>
      <c r="L216" s="398">
        <f t="shared" si="226"/>
        <v>0</v>
      </c>
      <c r="M216" s="398">
        <f t="shared" si="226"/>
        <v>0</v>
      </c>
      <c r="N216" s="398">
        <f t="shared" si="226"/>
        <v>0</v>
      </c>
      <c r="O216" s="399" t="e">
        <f>+N216/H216*100</f>
        <v>#DIV/0!</v>
      </c>
      <c r="P216" s="398">
        <f>+P218</f>
        <v>0</v>
      </c>
      <c r="Q216" s="398">
        <f t="shared" ref="Q216:U216" si="227">+Q218</f>
        <v>0</v>
      </c>
      <c r="R216" s="398">
        <f t="shared" si="227"/>
        <v>0</v>
      </c>
      <c r="S216" s="398">
        <f t="shared" si="227"/>
        <v>0</v>
      </c>
      <c r="T216" s="398">
        <f t="shared" si="227"/>
        <v>0</v>
      </c>
      <c r="U216" s="398">
        <f t="shared" si="227"/>
        <v>0</v>
      </c>
      <c r="V216" s="400" t="e">
        <f>+U216/H216*100</f>
        <v>#DIV/0!</v>
      </c>
    </row>
    <row r="217" spans="1:24" s="395" customFormat="1" hidden="1" x14ac:dyDescent="0.25">
      <c r="A217" s="376"/>
      <c r="B217" s="384"/>
      <c r="C217" s="381"/>
      <c r="D217" s="381"/>
      <c r="E217" s="381"/>
      <c r="F217" s="381"/>
      <c r="G217" s="381"/>
      <c r="H217" s="381"/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425"/>
      <c r="W217" s="387"/>
      <c r="X217" s="387"/>
    </row>
    <row r="218" spans="1:24" s="387" customFormat="1" hidden="1" x14ac:dyDescent="0.25">
      <c r="A218" s="405" t="s">
        <v>478</v>
      </c>
      <c r="B218" s="406" t="s">
        <v>436</v>
      </c>
      <c r="C218" s="407">
        <f>+C220</f>
        <v>0</v>
      </c>
      <c r="D218" s="407">
        <f t="shared" ref="D218:H218" si="228">+D220</f>
        <v>0</v>
      </c>
      <c r="E218" s="407">
        <f t="shared" si="228"/>
        <v>0</v>
      </c>
      <c r="F218" s="407">
        <f t="shared" si="228"/>
        <v>0</v>
      </c>
      <c r="G218" s="407">
        <f t="shared" si="228"/>
        <v>0</v>
      </c>
      <c r="H218" s="407">
        <f t="shared" si="228"/>
        <v>0</v>
      </c>
      <c r="I218" s="407">
        <f>+I220</f>
        <v>0</v>
      </c>
      <c r="J218" s="407">
        <f t="shared" ref="J218:N218" si="229">+J220</f>
        <v>0</v>
      </c>
      <c r="K218" s="407">
        <f t="shared" si="229"/>
        <v>0</v>
      </c>
      <c r="L218" s="407">
        <f t="shared" si="229"/>
        <v>0</v>
      </c>
      <c r="M218" s="407">
        <f t="shared" si="229"/>
        <v>0</v>
      </c>
      <c r="N218" s="407">
        <f t="shared" si="229"/>
        <v>0</v>
      </c>
      <c r="O218" s="408" t="e">
        <f>+N218/H218*100</f>
        <v>#DIV/0!</v>
      </c>
      <c r="P218" s="407">
        <f>+P220</f>
        <v>0</v>
      </c>
      <c r="Q218" s="407">
        <f t="shared" ref="Q218:U218" si="230">+Q220</f>
        <v>0</v>
      </c>
      <c r="R218" s="407">
        <f t="shared" si="230"/>
        <v>0</v>
      </c>
      <c r="S218" s="407">
        <f t="shared" si="230"/>
        <v>0</v>
      </c>
      <c r="T218" s="407">
        <f t="shared" si="230"/>
        <v>0</v>
      </c>
      <c r="U218" s="407">
        <f t="shared" si="230"/>
        <v>0</v>
      </c>
      <c r="V218" s="409" t="e">
        <f t="shared" ref="V218" si="231">+U218/H218*100</f>
        <v>#DIV/0!</v>
      </c>
    </row>
    <row r="219" spans="1:24" s="395" customFormat="1" hidden="1" x14ac:dyDescent="0.25">
      <c r="A219" s="426"/>
      <c r="B219" s="427"/>
      <c r="C219" s="393"/>
      <c r="D219" s="393"/>
      <c r="E219" s="393"/>
      <c r="F219" s="393"/>
      <c r="G219" s="393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  <c r="T219" s="393"/>
      <c r="U219" s="393"/>
      <c r="V219" s="394"/>
      <c r="W219" s="387"/>
      <c r="X219" s="387"/>
    </row>
    <row r="220" spans="1:24" s="387" customFormat="1" ht="31.5" hidden="1" x14ac:dyDescent="0.25">
      <c r="A220" s="401" t="s">
        <v>479</v>
      </c>
      <c r="B220" s="402" t="s">
        <v>480</v>
      </c>
      <c r="C220" s="403">
        <f>+C221</f>
        <v>0</v>
      </c>
      <c r="D220" s="403">
        <f t="shared" ref="D220:U221" si="232">+D221</f>
        <v>0</v>
      </c>
      <c r="E220" s="403">
        <f t="shared" si="232"/>
        <v>0</v>
      </c>
      <c r="F220" s="403">
        <f t="shared" si="232"/>
        <v>0</v>
      </c>
      <c r="G220" s="403">
        <f t="shared" si="232"/>
        <v>0</v>
      </c>
      <c r="H220" s="403">
        <f t="shared" si="232"/>
        <v>0</v>
      </c>
      <c r="I220" s="403">
        <f>+I221</f>
        <v>0</v>
      </c>
      <c r="J220" s="403">
        <f t="shared" si="232"/>
        <v>0</v>
      </c>
      <c r="K220" s="403">
        <f t="shared" si="232"/>
        <v>0</v>
      </c>
      <c r="L220" s="403">
        <f t="shared" si="232"/>
        <v>0</v>
      </c>
      <c r="M220" s="403">
        <f t="shared" si="232"/>
        <v>0</v>
      </c>
      <c r="N220" s="403">
        <f t="shared" si="232"/>
        <v>0</v>
      </c>
      <c r="O220" s="385" t="e">
        <f>+N220/H220*100</f>
        <v>#DIV/0!</v>
      </c>
      <c r="P220" s="403">
        <f>+P221</f>
        <v>0</v>
      </c>
      <c r="Q220" s="403">
        <f t="shared" si="232"/>
        <v>0</v>
      </c>
      <c r="R220" s="403">
        <f t="shared" si="232"/>
        <v>0</v>
      </c>
      <c r="S220" s="403">
        <f t="shared" si="232"/>
        <v>0</v>
      </c>
      <c r="T220" s="403">
        <f t="shared" si="232"/>
        <v>0</v>
      </c>
      <c r="U220" s="403">
        <f t="shared" si="232"/>
        <v>0</v>
      </c>
      <c r="V220" s="386" t="e">
        <f t="shared" ref="V220:V221" si="233">+U220/H220*100</f>
        <v>#DIV/0!</v>
      </c>
    </row>
    <row r="221" spans="1:24" ht="31.5" hidden="1" x14ac:dyDescent="0.25">
      <c r="A221" s="410" t="s">
        <v>10</v>
      </c>
      <c r="B221" s="411" t="s">
        <v>11</v>
      </c>
      <c r="C221" s="382">
        <f>+C222</f>
        <v>0</v>
      </c>
      <c r="D221" s="382">
        <f t="shared" si="232"/>
        <v>0</v>
      </c>
      <c r="E221" s="382">
        <f t="shared" si="232"/>
        <v>0</v>
      </c>
      <c r="F221" s="382">
        <f t="shared" si="232"/>
        <v>0</v>
      </c>
      <c r="G221" s="382">
        <f t="shared" si="232"/>
        <v>0</v>
      </c>
      <c r="H221" s="382">
        <f t="shared" si="232"/>
        <v>0</v>
      </c>
      <c r="I221" s="382">
        <f>+I222</f>
        <v>0</v>
      </c>
      <c r="J221" s="382">
        <f t="shared" si="232"/>
        <v>0</v>
      </c>
      <c r="K221" s="382">
        <f t="shared" si="232"/>
        <v>0</v>
      </c>
      <c r="L221" s="382">
        <f t="shared" si="232"/>
        <v>0</v>
      </c>
      <c r="M221" s="382">
        <f t="shared" si="232"/>
        <v>0</v>
      </c>
      <c r="N221" s="382">
        <f t="shared" si="232"/>
        <v>0</v>
      </c>
      <c r="O221" s="417" t="e">
        <f>+N221/H221*100</f>
        <v>#DIV/0!</v>
      </c>
      <c r="P221" s="382">
        <f>+P222</f>
        <v>0</v>
      </c>
      <c r="Q221" s="382">
        <f t="shared" si="232"/>
        <v>0</v>
      </c>
      <c r="R221" s="382">
        <f t="shared" si="232"/>
        <v>0</v>
      </c>
      <c r="S221" s="382">
        <f t="shared" si="232"/>
        <v>0</v>
      </c>
      <c r="T221" s="382">
        <f t="shared" si="232"/>
        <v>0</v>
      </c>
      <c r="U221" s="382">
        <f t="shared" si="232"/>
        <v>0</v>
      </c>
      <c r="V221" s="413" t="e">
        <f t="shared" si="233"/>
        <v>#DIV/0!</v>
      </c>
      <c r="W221" s="387"/>
      <c r="X221" s="387"/>
    </row>
    <row r="222" spans="1:24" hidden="1" x14ac:dyDescent="0.25">
      <c r="A222" s="410" t="s">
        <v>481</v>
      </c>
      <c r="B222" s="415" t="s">
        <v>482</v>
      </c>
      <c r="C222" s="382"/>
      <c r="D222" s="382"/>
      <c r="E222" s="382"/>
      <c r="F222" s="382"/>
      <c r="G222" s="382"/>
      <c r="H222" s="382">
        <f>SUM(C222:G222)</f>
        <v>0</v>
      </c>
      <c r="I222" s="382"/>
      <c r="J222" s="382"/>
      <c r="K222" s="382"/>
      <c r="L222" s="382"/>
      <c r="M222" s="382"/>
      <c r="N222" s="382">
        <f>SUM(I222:M222)</f>
        <v>0</v>
      </c>
      <c r="O222" s="412" t="e">
        <f>+N222/H222*100</f>
        <v>#DIV/0!</v>
      </c>
      <c r="P222" s="382">
        <f>+C222-I222</f>
        <v>0</v>
      </c>
      <c r="Q222" s="382">
        <f>+D222-J222</f>
        <v>0</v>
      </c>
      <c r="R222" s="382">
        <f>+E222-K222</f>
        <v>0</v>
      </c>
      <c r="S222" s="382">
        <f t="shared" ref="S222:T222" si="234">+F222-L222</f>
        <v>0</v>
      </c>
      <c r="T222" s="382">
        <f t="shared" si="234"/>
        <v>0</v>
      </c>
      <c r="U222" s="382">
        <f t="shared" ref="U222" si="235">SUM(P222:T222)</f>
        <v>0</v>
      </c>
      <c r="V222" s="413" t="e">
        <f>+U222/H222*100</f>
        <v>#DIV/0!</v>
      </c>
      <c r="W222" s="387"/>
      <c r="X222" s="387"/>
    </row>
    <row r="223" spans="1:24" hidden="1" x14ac:dyDescent="0.25">
      <c r="A223" s="410"/>
      <c r="B223" s="415"/>
      <c r="C223" s="382"/>
      <c r="D223" s="382"/>
      <c r="E223" s="382"/>
      <c r="F223" s="382"/>
      <c r="G223" s="382"/>
      <c r="H223" s="382"/>
      <c r="I223" s="382"/>
      <c r="J223" s="382"/>
      <c r="K223" s="382"/>
      <c r="L223" s="382"/>
      <c r="M223" s="382"/>
      <c r="N223" s="382"/>
      <c r="O223" s="382"/>
      <c r="P223" s="382"/>
      <c r="Q223" s="382"/>
      <c r="R223" s="382"/>
      <c r="S223" s="382"/>
      <c r="T223" s="382"/>
      <c r="U223" s="382"/>
      <c r="V223" s="383"/>
      <c r="W223" s="387"/>
      <c r="X223" s="387"/>
    </row>
    <row r="224" spans="1:24" hidden="1" x14ac:dyDescent="0.25">
      <c r="A224" s="396" t="s">
        <v>483</v>
      </c>
      <c r="B224" s="397" t="s">
        <v>484</v>
      </c>
      <c r="C224" s="398">
        <f>+C226</f>
        <v>0</v>
      </c>
      <c r="D224" s="398">
        <f t="shared" ref="D224:H224" si="236">+D226</f>
        <v>0</v>
      </c>
      <c r="E224" s="398">
        <f t="shared" si="236"/>
        <v>0</v>
      </c>
      <c r="F224" s="398">
        <f t="shared" si="236"/>
        <v>0</v>
      </c>
      <c r="G224" s="398">
        <f t="shared" si="236"/>
        <v>0</v>
      </c>
      <c r="H224" s="398">
        <f t="shared" si="236"/>
        <v>0</v>
      </c>
      <c r="I224" s="398">
        <f>+I226</f>
        <v>0</v>
      </c>
      <c r="J224" s="398">
        <f t="shared" ref="J224:N224" si="237">+J226</f>
        <v>0</v>
      </c>
      <c r="K224" s="398">
        <f t="shared" si="237"/>
        <v>0</v>
      </c>
      <c r="L224" s="398">
        <f t="shared" si="237"/>
        <v>0</v>
      </c>
      <c r="M224" s="398">
        <f t="shared" si="237"/>
        <v>0</v>
      </c>
      <c r="N224" s="398">
        <f t="shared" si="237"/>
        <v>0</v>
      </c>
      <c r="O224" s="429" t="e">
        <f>+N224/H224*100</f>
        <v>#DIV/0!</v>
      </c>
      <c r="P224" s="398">
        <f>+P226</f>
        <v>0</v>
      </c>
      <c r="Q224" s="398">
        <f t="shared" ref="Q224:U224" si="238">+Q226</f>
        <v>0</v>
      </c>
      <c r="R224" s="398">
        <f t="shared" si="238"/>
        <v>0</v>
      </c>
      <c r="S224" s="398">
        <f t="shared" si="238"/>
        <v>0</v>
      </c>
      <c r="T224" s="398">
        <f t="shared" si="238"/>
        <v>0</v>
      </c>
      <c r="U224" s="398">
        <f t="shared" si="238"/>
        <v>0</v>
      </c>
      <c r="V224" s="430" t="e">
        <f>+U224/H224*100</f>
        <v>#DIV/0!</v>
      </c>
      <c r="W224" s="387"/>
      <c r="X224" s="387"/>
    </row>
    <row r="225" spans="1:24" s="395" customFormat="1" hidden="1" x14ac:dyDescent="0.25">
      <c r="A225" s="376"/>
      <c r="B225" s="384"/>
      <c r="C225" s="381"/>
      <c r="D225" s="381"/>
      <c r="E225" s="381"/>
      <c r="F225" s="381"/>
      <c r="G225" s="381"/>
      <c r="H225" s="381"/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425"/>
      <c r="W225" s="387"/>
      <c r="X225" s="387"/>
    </row>
    <row r="226" spans="1:24" s="387" customFormat="1" hidden="1" x14ac:dyDescent="0.25">
      <c r="A226" s="405" t="s">
        <v>485</v>
      </c>
      <c r="B226" s="406" t="s">
        <v>436</v>
      </c>
      <c r="C226" s="407">
        <f>+C228</f>
        <v>0</v>
      </c>
      <c r="D226" s="407">
        <f t="shared" ref="D226:H226" si="239">+D228</f>
        <v>0</v>
      </c>
      <c r="E226" s="407">
        <f t="shared" si="239"/>
        <v>0</v>
      </c>
      <c r="F226" s="407">
        <f t="shared" si="239"/>
        <v>0</v>
      </c>
      <c r="G226" s="407">
        <f t="shared" si="239"/>
        <v>0</v>
      </c>
      <c r="H226" s="407">
        <f t="shared" si="239"/>
        <v>0</v>
      </c>
      <c r="I226" s="407">
        <f>+I228</f>
        <v>0</v>
      </c>
      <c r="J226" s="407">
        <f t="shared" ref="J226:N226" si="240">+J228</f>
        <v>0</v>
      </c>
      <c r="K226" s="407">
        <f t="shared" si="240"/>
        <v>0</v>
      </c>
      <c r="L226" s="407">
        <f t="shared" si="240"/>
        <v>0</v>
      </c>
      <c r="M226" s="407">
        <f t="shared" si="240"/>
        <v>0</v>
      </c>
      <c r="N226" s="407">
        <f t="shared" si="240"/>
        <v>0</v>
      </c>
      <c r="O226" s="408" t="e">
        <f>+N226/H226*100</f>
        <v>#DIV/0!</v>
      </c>
      <c r="P226" s="407">
        <f>+P228</f>
        <v>0</v>
      </c>
      <c r="Q226" s="407">
        <f t="shared" ref="Q226:U226" si="241">+Q228</f>
        <v>0</v>
      </c>
      <c r="R226" s="407">
        <f t="shared" si="241"/>
        <v>0</v>
      </c>
      <c r="S226" s="407">
        <f t="shared" si="241"/>
        <v>0</v>
      </c>
      <c r="T226" s="407">
        <f t="shared" si="241"/>
        <v>0</v>
      </c>
      <c r="U226" s="407">
        <f t="shared" si="241"/>
        <v>0</v>
      </c>
      <c r="V226" s="431"/>
    </row>
    <row r="227" spans="1:24" s="395" customFormat="1" hidden="1" x14ac:dyDescent="0.25">
      <c r="A227" s="426"/>
      <c r="B227" s="427"/>
      <c r="C227" s="393"/>
      <c r="D227" s="393"/>
      <c r="E227" s="393"/>
      <c r="F227" s="393"/>
      <c r="G227" s="393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  <c r="T227" s="393"/>
      <c r="U227" s="393"/>
      <c r="V227" s="394"/>
      <c r="W227" s="387"/>
      <c r="X227" s="387"/>
    </row>
    <row r="228" spans="1:24" s="387" customFormat="1" hidden="1" x14ac:dyDescent="0.25">
      <c r="A228" s="401" t="s">
        <v>486</v>
      </c>
      <c r="B228" s="402" t="s">
        <v>487</v>
      </c>
      <c r="C228" s="403">
        <f>+C229</f>
        <v>0</v>
      </c>
      <c r="D228" s="403">
        <f t="shared" ref="D228:U228" si="242">+D229</f>
        <v>0</v>
      </c>
      <c r="E228" s="403">
        <f t="shared" si="242"/>
        <v>0</v>
      </c>
      <c r="F228" s="403">
        <f t="shared" si="242"/>
        <v>0</v>
      </c>
      <c r="G228" s="403">
        <f t="shared" si="242"/>
        <v>0</v>
      </c>
      <c r="H228" s="403">
        <f t="shared" si="242"/>
        <v>0</v>
      </c>
      <c r="I228" s="403">
        <f>+I229</f>
        <v>0</v>
      </c>
      <c r="J228" s="403">
        <f t="shared" si="242"/>
        <v>0</v>
      </c>
      <c r="K228" s="403">
        <f t="shared" si="242"/>
        <v>0</v>
      </c>
      <c r="L228" s="403">
        <f t="shared" si="242"/>
        <v>0</v>
      </c>
      <c r="M228" s="403">
        <f t="shared" si="242"/>
        <v>0</v>
      </c>
      <c r="N228" s="403">
        <f t="shared" si="242"/>
        <v>0</v>
      </c>
      <c r="O228" s="385" t="e">
        <f>+N228/H228*100</f>
        <v>#DIV/0!</v>
      </c>
      <c r="P228" s="403">
        <f>+P229</f>
        <v>0</v>
      </c>
      <c r="Q228" s="403">
        <f t="shared" si="242"/>
        <v>0</v>
      </c>
      <c r="R228" s="403">
        <f t="shared" si="242"/>
        <v>0</v>
      </c>
      <c r="S228" s="403">
        <f t="shared" si="242"/>
        <v>0</v>
      </c>
      <c r="T228" s="403">
        <f t="shared" si="242"/>
        <v>0</v>
      </c>
      <c r="U228" s="403">
        <f t="shared" si="242"/>
        <v>0</v>
      </c>
      <c r="V228" s="386" t="e">
        <f t="shared" ref="V228:V229" si="243">+U228/H228*100</f>
        <v>#DIV/0!</v>
      </c>
    </row>
    <row r="229" spans="1:24" ht="31.5" hidden="1" x14ac:dyDescent="0.25">
      <c r="A229" s="410" t="s">
        <v>10</v>
      </c>
      <c r="B229" s="411" t="s">
        <v>11</v>
      </c>
      <c r="C229" s="382">
        <f>+C230</f>
        <v>0</v>
      </c>
      <c r="D229" s="382"/>
      <c r="E229" s="382"/>
      <c r="F229" s="382"/>
      <c r="G229" s="382"/>
      <c r="H229" s="382">
        <f>+H230</f>
        <v>0</v>
      </c>
      <c r="I229" s="382">
        <f>+I230</f>
        <v>0</v>
      </c>
      <c r="J229" s="382"/>
      <c r="K229" s="382"/>
      <c r="L229" s="382"/>
      <c r="M229" s="382"/>
      <c r="N229" s="382">
        <f>+N230</f>
        <v>0</v>
      </c>
      <c r="O229" s="417" t="e">
        <f>+N229/H229*100</f>
        <v>#DIV/0!</v>
      </c>
      <c r="P229" s="382">
        <f>+P230</f>
        <v>0</v>
      </c>
      <c r="Q229" s="382"/>
      <c r="R229" s="382"/>
      <c r="S229" s="382"/>
      <c r="T229" s="382"/>
      <c r="U229" s="382">
        <f>+U230</f>
        <v>0</v>
      </c>
      <c r="V229" s="413" t="e">
        <f t="shared" si="243"/>
        <v>#DIV/0!</v>
      </c>
      <c r="W229" s="387"/>
      <c r="X229" s="387"/>
    </row>
    <row r="230" spans="1:24" hidden="1" x14ac:dyDescent="0.25">
      <c r="A230" s="410" t="s">
        <v>488</v>
      </c>
      <c r="B230" s="415" t="s">
        <v>489</v>
      </c>
      <c r="C230" s="382"/>
      <c r="D230" s="382"/>
      <c r="E230" s="382"/>
      <c r="F230" s="382"/>
      <c r="G230" s="382"/>
      <c r="H230" s="382">
        <f>SUM(C230:G230)</f>
        <v>0</v>
      </c>
      <c r="I230" s="382"/>
      <c r="J230" s="382"/>
      <c r="K230" s="382"/>
      <c r="L230" s="382"/>
      <c r="M230" s="382"/>
      <c r="N230" s="382">
        <f>SUM(I230:M230)</f>
        <v>0</v>
      </c>
      <c r="O230" s="412" t="e">
        <f>+N230/H230*100</f>
        <v>#DIV/0!</v>
      </c>
      <c r="P230" s="382">
        <f>+C230-I230</f>
        <v>0</v>
      </c>
      <c r="Q230" s="382">
        <f>+D230-J230</f>
        <v>0</v>
      </c>
      <c r="R230" s="382">
        <f>+E230-K230</f>
        <v>0</v>
      </c>
      <c r="S230" s="382">
        <f t="shared" ref="S230:T230" si="244">+F230-L230</f>
        <v>0</v>
      </c>
      <c r="T230" s="382">
        <f t="shared" si="244"/>
        <v>0</v>
      </c>
      <c r="U230" s="382">
        <f t="shared" ref="U230" si="245">SUM(P230:T230)</f>
        <v>0</v>
      </c>
      <c r="V230" s="413" t="e">
        <f>+U230/H230*100</f>
        <v>#DIV/0!</v>
      </c>
      <c r="W230" s="387"/>
      <c r="X230" s="387"/>
    </row>
    <row r="231" spans="1:24" hidden="1" x14ac:dyDescent="0.25">
      <c r="A231" s="410"/>
      <c r="B231" s="415"/>
      <c r="C231" s="382"/>
      <c r="D231" s="382"/>
      <c r="E231" s="382"/>
      <c r="F231" s="382"/>
      <c r="G231" s="382"/>
      <c r="H231" s="382"/>
      <c r="I231" s="382"/>
      <c r="J231" s="382"/>
      <c r="K231" s="382"/>
      <c r="L231" s="382"/>
      <c r="M231" s="382"/>
      <c r="N231" s="382"/>
      <c r="O231" s="382"/>
      <c r="P231" s="382"/>
      <c r="Q231" s="382"/>
      <c r="R231" s="382"/>
      <c r="S231" s="382"/>
      <c r="T231" s="382"/>
      <c r="U231" s="382"/>
      <c r="V231" s="383"/>
      <c r="W231" s="387"/>
      <c r="X231" s="387"/>
    </row>
    <row r="232" spans="1:24" s="387" customFormat="1" hidden="1" x14ac:dyDescent="0.25">
      <c r="A232" s="396" t="s">
        <v>490</v>
      </c>
      <c r="B232" s="397" t="s">
        <v>491</v>
      </c>
      <c r="C232" s="398">
        <f>+C234</f>
        <v>0</v>
      </c>
      <c r="D232" s="398">
        <f t="shared" ref="D232:H232" si="246">+D234</f>
        <v>0</v>
      </c>
      <c r="E232" s="398">
        <f t="shared" si="246"/>
        <v>0</v>
      </c>
      <c r="F232" s="398">
        <f t="shared" si="246"/>
        <v>0</v>
      </c>
      <c r="G232" s="398">
        <f t="shared" si="246"/>
        <v>0</v>
      </c>
      <c r="H232" s="398">
        <f t="shared" si="246"/>
        <v>0</v>
      </c>
      <c r="I232" s="398">
        <f>+I234</f>
        <v>0</v>
      </c>
      <c r="J232" s="398">
        <f t="shared" ref="J232:N232" si="247">+J234</f>
        <v>0</v>
      </c>
      <c r="K232" s="398">
        <f t="shared" si="247"/>
        <v>0</v>
      </c>
      <c r="L232" s="398">
        <f t="shared" si="247"/>
        <v>0</v>
      </c>
      <c r="M232" s="398">
        <f t="shared" si="247"/>
        <v>0</v>
      </c>
      <c r="N232" s="398">
        <f t="shared" si="247"/>
        <v>0</v>
      </c>
      <c r="O232" s="399" t="e">
        <f>+N232/H232*100</f>
        <v>#DIV/0!</v>
      </c>
      <c r="P232" s="398">
        <f>+P234</f>
        <v>0</v>
      </c>
      <c r="Q232" s="398">
        <f t="shared" ref="Q232:U232" si="248">+Q234</f>
        <v>0</v>
      </c>
      <c r="R232" s="398">
        <f t="shared" si="248"/>
        <v>0</v>
      </c>
      <c r="S232" s="398">
        <f t="shared" si="248"/>
        <v>0</v>
      </c>
      <c r="T232" s="398">
        <f t="shared" si="248"/>
        <v>0</v>
      </c>
      <c r="U232" s="398">
        <f t="shared" si="248"/>
        <v>0</v>
      </c>
      <c r="V232" s="400" t="e">
        <f>+U232/H232*100</f>
        <v>#DIV/0!</v>
      </c>
    </row>
    <row r="233" spans="1:24" s="395" customFormat="1" hidden="1" x14ac:dyDescent="0.25">
      <c r="A233" s="376"/>
      <c r="B233" s="384"/>
      <c r="C233" s="381"/>
      <c r="D233" s="381"/>
      <c r="E233" s="381"/>
      <c r="F233" s="381"/>
      <c r="G233" s="381"/>
      <c r="H233" s="381"/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425"/>
      <c r="W233" s="387"/>
      <c r="X233" s="387"/>
    </row>
    <row r="234" spans="1:24" s="387" customFormat="1" hidden="1" x14ac:dyDescent="0.25">
      <c r="A234" s="405" t="s">
        <v>492</v>
      </c>
      <c r="B234" s="406" t="s">
        <v>436</v>
      </c>
      <c r="C234" s="407">
        <f>+C236</f>
        <v>0</v>
      </c>
      <c r="D234" s="407">
        <f t="shared" ref="D234:H234" si="249">+D236</f>
        <v>0</v>
      </c>
      <c r="E234" s="407">
        <f t="shared" si="249"/>
        <v>0</v>
      </c>
      <c r="F234" s="407">
        <f t="shared" si="249"/>
        <v>0</v>
      </c>
      <c r="G234" s="407">
        <f t="shared" si="249"/>
        <v>0</v>
      </c>
      <c r="H234" s="407">
        <f t="shared" si="249"/>
        <v>0</v>
      </c>
      <c r="I234" s="407">
        <f>+I236</f>
        <v>0</v>
      </c>
      <c r="J234" s="407">
        <f t="shared" ref="J234:N234" si="250">+J236</f>
        <v>0</v>
      </c>
      <c r="K234" s="407">
        <f t="shared" si="250"/>
        <v>0</v>
      </c>
      <c r="L234" s="407">
        <f t="shared" si="250"/>
        <v>0</v>
      </c>
      <c r="M234" s="407">
        <f t="shared" si="250"/>
        <v>0</v>
      </c>
      <c r="N234" s="407">
        <f t="shared" si="250"/>
        <v>0</v>
      </c>
      <c r="O234" s="408" t="e">
        <f>+N234/H234*100</f>
        <v>#DIV/0!</v>
      </c>
      <c r="P234" s="407">
        <f>+P236</f>
        <v>0</v>
      </c>
      <c r="Q234" s="407">
        <f t="shared" ref="Q234:U234" si="251">+Q236</f>
        <v>0</v>
      </c>
      <c r="R234" s="407">
        <f t="shared" si="251"/>
        <v>0</v>
      </c>
      <c r="S234" s="407">
        <f t="shared" si="251"/>
        <v>0</v>
      </c>
      <c r="T234" s="407">
        <f t="shared" si="251"/>
        <v>0</v>
      </c>
      <c r="U234" s="407">
        <f t="shared" si="251"/>
        <v>0</v>
      </c>
      <c r="V234" s="409" t="e">
        <f t="shared" ref="V234" si="252">+U234/H234*100</f>
        <v>#DIV/0!</v>
      </c>
    </row>
    <row r="235" spans="1:24" s="395" customFormat="1" hidden="1" x14ac:dyDescent="0.25">
      <c r="A235" s="426"/>
      <c r="B235" s="427"/>
      <c r="C235" s="393"/>
      <c r="D235" s="393"/>
      <c r="E235" s="393"/>
      <c r="F235" s="393"/>
      <c r="G235" s="393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  <c r="T235" s="393"/>
      <c r="U235" s="393"/>
      <c r="V235" s="394"/>
      <c r="W235" s="387"/>
      <c r="X235" s="387"/>
    </row>
    <row r="236" spans="1:24" s="387" customFormat="1" hidden="1" x14ac:dyDescent="0.25">
      <c r="A236" s="401" t="s">
        <v>493</v>
      </c>
      <c r="B236" s="402" t="s">
        <v>494</v>
      </c>
      <c r="C236" s="403">
        <f>+C237</f>
        <v>0</v>
      </c>
      <c r="D236" s="403">
        <f t="shared" ref="D236:U237" si="253">+D237</f>
        <v>0</v>
      </c>
      <c r="E236" s="403">
        <f t="shared" si="253"/>
        <v>0</v>
      </c>
      <c r="F236" s="403">
        <f t="shared" si="253"/>
        <v>0</v>
      </c>
      <c r="G236" s="403">
        <f t="shared" si="253"/>
        <v>0</v>
      </c>
      <c r="H236" s="403">
        <f t="shared" si="253"/>
        <v>0</v>
      </c>
      <c r="I236" s="403">
        <f>+I237</f>
        <v>0</v>
      </c>
      <c r="J236" s="403">
        <f t="shared" si="253"/>
        <v>0</v>
      </c>
      <c r="K236" s="403">
        <f t="shared" si="253"/>
        <v>0</v>
      </c>
      <c r="L236" s="403">
        <f t="shared" si="253"/>
        <v>0</v>
      </c>
      <c r="M236" s="403">
        <f t="shared" si="253"/>
        <v>0</v>
      </c>
      <c r="N236" s="403">
        <f t="shared" si="253"/>
        <v>0</v>
      </c>
      <c r="O236" s="385" t="e">
        <f>+N236/H236*100</f>
        <v>#DIV/0!</v>
      </c>
      <c r="P236" s="403">
        <f>+P237</f>
        <v>0</v>
      </c>
      <c r="Q236" s="403">
        <f t="shared" si="253"/>
        <v>0</v>
      </c>
      <c r="R236" s="403">
        <f t="shared" si="253"/>
        <v>0</v>
      </c>
      <c r="S236" s="403">
        <f t="shared" si="253"/>
        <v>0</v>
      </c>
      <c r="T236" s="403">
        <f t="shared" si="253"/>
        <v>0</v>
      </c>
      <c r="U236" s="403">
        <f t="shared" si="253"/>
        <v>0</v>
      </c>
      <c r="V236" s="386" t="e">
        <f t="shared" ref="V236:V237" si="254">+U236/H236*100</f>
        <v>#DIV/0!</v>
      </c>
    </row>
    <row r="237" spans="1:24" ht="31.5" hidden="1" x14ac:dyDescent="0.25">
      <c r="A237" s="410" t="s">
        <v>10</v>
      </c>
      <c r="B237" s="411" t="s">
        <v>11</v>
      </c>
      <c r="C237" s="382">
        <f>+C238</f>
        <v>0</v>
      </c>
      <c r="D237" s="382">
        <f t="shared" si="253"/>
        <v>0</v>
      </c>
      <c r="E237" s="382">
        <f t="shared" si="253"/>
        <v>0</v>
      </c>
      <c r="F237" s="382">
        <f t="shared" si="253"/>
        <v>0</v>
      </c>
      <c r="G237" s="382">
        <f t="shared" si="253"/>
        <v>0</v>
      </c>
      <c r="H237" s="382">
        <f t="shared" si="253"/>
        <v>0</v>
      </c>
      <c r="I237" s="382">
        <f>+I238</f>
        <v>0</v>
      </c>
      <c r="J237" s="382">
        <f t="shared" si="253"/>
        <v>0</v>
      </c>
      <c r="K237" s="382">
        <f t="shared" si="253"/>
        <v>0</v>
      </c>
      <c r="L237" s="382">
        <f t="shared" si="253"/>
        <v>0</v>
      </c>
      <c r="M237" s="382">
        <f t="shared" si="253"/>
        <v>0</v>
      </c>
      <c r="N237" s="382">
        <f t="shared" si="253"/>
        <v>0</v>
      </c>
      <c r="O237" s="417" t="e">
        <f>+N237/H237*100</f>
        <v>#DIV/0!</v>
      </c>
      <c r="P237" s="382">
        <f>+P238</f>
        <v>0</v>
      </c>
      <c r="Q237" s="382">
        <f t="shared" si="253"/>
        <v>0</v>
      </c>
      <c r="R237" s="382">
        <f t="shared" si="253"/>
        <v>0</v>
      </c>
      <c r="S237" s="382">
        <f t="shared" si="253"/>
        <v>0</v>
      </c>
      <c r="T237" s="382">
        <f t="shared" si="253"/>
        <v>0</v>
      </c>
      <c r="U237" s="382">
        <f t="shared" si="253"/>
        <v>0</v>
      </c>
      <c r="V237" s="413" t="e">
        <f t="shared" si="254"/>
        <v>#DIV/0!</v>
      </c>
      <c r="W237" s="387"/>
      <c r="X237" s="387"/>
    </row>
    <row r="238" spans="1:24" hidden="1" x14ac:dyDescent="0.25">
      <c r="A238" s="410" t="s">
        <v>495</v>
      </c>
      <c r="B238" s="424" t="s">
        <v>496</v>
      </c>
      <c r="C238" s="382"/>
      <c r="D238" s="382"/>
      <c r="E238" s="382"/>
      <c r="F238" s="382"/>
      <c r="G238" s="382"/>
      <c r="H238" s="382">
        <f>SUM(C238:G238)</f>
        <v>0</v>
      </c>
      <c r="I238" s="382"/>
      <c r="J238" s="382"/>
      <c r="K238" s="382"/>
      <c r="L238" s="382"/>
      <c r="M238" s="382"/>
      <c r="N238" s="382">
        <f>SUM(I238:M238)</f>
        <v>0</v>
      </c>
      <c r="O238" s="412" t="e">
        <f>+N238/H238*100</f>
        <v>#DIV/0!</v>
      </c>
      <c r="P238" s="382">
        <f>+C238-I238</f>
        <v>0</v>
      </c>
      <c r="Q238" s="382">
        <f>+D238-J238</f>
        <v>0</v>
      </c>
      <c r="R238" s="382">
        <f>+E238-K238</f>
        <v>0</v>
      </c>
      <c r="S238" s="382">
        <f t="shared" ref="S238:T238" si="255">+F238-L238</f>
        <v>0</v>
      </c>
      <c r="T238" s="382">
        <f t="shared" si="255"/>
        <v>0</v>
      </c>
      <c r="U238" s="382">
        <f t="shared" ref="U238" si="256">SUM(P238:T238)</f>
        <v>0</v>
      </c>
      <c r="V238" s="413" t="e">
        <f>+U238/H238*100</f>
        <v>#DIV/0!</v>
      </c>
      <c r="W238" s="387"/>
      <c r="X238" s="387"/>
    </row>
    <row r="239" spans="1:24" hidden="1" x14ac:dyDescent="0.25">
      <c r="A239" s="410"/>
      <c r="B239" s="424"/>
      <c r="C239" s="382"/>
      <c r="D239" s="382"/>
      <c r="E239" s="382"/>
      <c r="F239" s="382"/>
      <c r="G239" s="382"/>
      <c r="H239" s="382"/>
      <c r="I239" s="382"/>
      <c r="J239" s="382"/>
      <c r="K239" s="382"/>
      <c r="L239" s="382"/>
      <c r="M239" s="382"/>
      <c r="N239" s="382"/>
      <c r="O239" s="382"/>
      <c r="P239" s="382"/>
      <c r="Q239" s="382"/>
      <c r="R239" s="382"/>
      <c r="S239" s="382"/>
      <c r="T239" s="382"/>
      <c r="U239" s="382"/>
      <c r="V239" s="383"/>
      <c r="W239" s="387"/>
      <c r="X239" s="387"/>
    </row>
    <row r="240" spans="1:24" s="387" customFormat="1" hidden="1" x14ac:dyDescent="0.25">
      <c r="A240" s="396" t="s">
        <v>497</v>
      </c>
      <c r="B240" s="397" t="s">
        <v>498</v>
      </c>
      <c r="C240" s="398">
        <f>+C242</f>
        <v>0</v>
      </c>
      <c r="D240" s="398">
        <f t="shared" ref="D240:H240" si="257">+D242</f>
        <v>0</v>
      </c>
      <c r="E240" s="398">
        <f t="shared" si="257"/>
        <v>0</v>
      </c>
      <c r="F240" s="398">
        <f t="shared" si="257"/>
        <v>0</v>
      </c>
      <c r="G240" s="398">
        <f t="shared" si="257"/>
        <v>0</v>
      </c>
      <c r="H240" s="398">
        <f t="shared" si="257"/>
        <v>0</v>
      </c>
      <c r="I240" s="398">
        <f>+I242</f>
        <v>0</v>
      </c>
      <c r="J240" s="398">
        <f t="shared" ref="J240:N240" si="258">+J242</f>
        <v>0</v>
      </c>
      <c r="K240" s="398">
        <f t="shared" si="258"/>
        <v>0</v>
      </c>
      <c r="L240" s="398">
        <f t="shared" si="258"/>
        <v>0</v>
      </c>
      <c r="M240" s="398">
        <f t="shared" si="258"/>
        <v>0</v>
      </c>
      <c r="N240" s="398">
        <f t="shared" si="258"/>
        <v>0</v>
      </c>
      <c r="O240" s="399" t="e">
        <f>+N240/H240*100</f>
        <v>#DIV/0!</v>
      </c>
      <c r="P240" s="398">
        <f>+P242</f>
        <v>0</v>
      </c>
      <c r="Q240" s="398">
        <f t="shared" ref="Q240:U240" si="259">+Q242</f>
        <v>0</v>
      </c>
      <c r="R240" s="398">
        <f t="shared" si="259"/>
        <v>0</v>
      </c>
      <c r="S240" s="398">
        <f t="shared" si="259"/>
        <v>0</v>
      </c>
      <c r="T240" s="398">
        <f t="shared" si="259"/>
        <v>0</v>
      </c>
      <c r="U240" s="398">
        <f t="shared" si="259"/>
        <v>0</v>
      </c>
      <c r="V240" s="400" t="e">
        <f>+U240/H240*100</f>
        <v>#DIV/0!</v>
      </c>
    </row>
    <row r="241" spans="1:24" s="395" customFormat="1" hidden="1" x14ac:dyDescent="0.25">
      <c r="A241" s="376"/>
      <c r="B241" s="384"/>
      <c r="C241" s="381"/>
      <c r="D241" s="381"/>
      <c r="E241" s="381"/>
      <c r="F241" s="381"/>
      <c r="G241" s="381"/>
      <c r="H241" s="381"/>
      <c r="I241" s="381"/>
      <c r="J241" s="381"/>
      <c r="K241" s="381"/>
      <c r="L241" s="381"/>
      <c r="M241" s="381"/>
      <c r="N241" s="381"/>
      <c r="O241" s="381"/>
      <c r="P241" s="381"/>
      <c r="Q241" s="381"/>
      <c r="R241" s="381"/>
      <c r="S241" s="381"/>
      <c r="T241" s="381"/>
      <c r="U241" s="381"/>
      <c r="V241" s="425"/>
      <c r="W241" s="387"/>
      <c r="X241" s="387"/>
    </row>
    <row r="242" spans="1:24" s="387" customFormat="1" hidden="1" x14ac:dyDescent="0.25">
      <c r="A242" s="405" t="s">
        <v>499</v>
      </c>
      <c r="B242" s="406" t="s">
        <v>436</v>
      </c>
      <c r="C242" s="407">
        <f>+C244</f>
        <v>0</v>
      </c>
      <c r="D242" s="407">
        <f t="shared" ref="D242:H242" si="260">+D244</f>
        <v>0</v>
      </c>
      <c r="E242" s="407">
        <f t="shared" si="260"/>
        <v>0</v>
      </c>
      <c r="F242" s="407">
        <f t="shared" si="260"/>
        <v>0</v>
      </c>
      <c r="G242" s="407">
        <f t="shared" si="260"/>
        <v>0</v>
      </c>
      <c r="H242" s="407">
        <f t="shared" si="260"/>
        <v>0</v>
      </c>
      <c r="I242" s="407">
        <f>+I244</f>
        <v>0</v>
      </c>
      <c r="J242" s="407">
        <f t="shared" ref="J242:N242" si="261">+J244</f>
        <v>0</v>
      </c>
      <c r="K242" s="407">
        <f t="shared" si="261"/>
        <v>0</v>
      </c>
      <c r="L242" s="407">
        <f t="shared" si="261"/>
        <v>0</v>
      </c>
      <c r="M242" s="407">
        <f t="shared" si="261"/>
        <v>0</v>
      </c>
      <c r="N242" s="407">
        <f t="shared" si="261"/>
        <v>0</v>
      </c>
      <c r="O242" s="408" t="e">
        <f>+N242/H242*100</f>
        <v>#DIV/0!</v>
      </c>
      <c r="P242" s="407">
        <f>+P244</f>
        <v>0</v>
      </c>
      <c r="Q242" s="407">
        <f t="shared" ref="Q242:U242" si="262">+Q244</f>
        <v>0</v>
      </c>
      <c r="R242" s="407">
        <f t="shared" si="262"/>
        <v>0</v>
      </c>
      <c r="S242" s="407">
        <f t="shared" si="262"/>
        <v>0</v>
      </c>
      <c r="T242" s="407">
        <f t="shared" si="262"/>
        <v>0</v>
      </c>
      <c r="U242" s="407">
        <f t="shared" si="262"/>
        <v>0</v>
      </c>
      <c r="V242" s="409" t="e">
        <f t="shared" ref="V242" si="263">+U242/H242*100</f>
        <v>#DIV/0!</v>
      </c>
    </row>
    <row r="243" spans="1:24" s="395" customFormat="1" hidden="1" x14ac:dyDescent="0.25">
      <c r="A243" s="426"/>
      <c r="B243" s="427"/>
      <c r="C243" s="393"/>
      <c r="D243" s="393"/>
      <c r="E243" s="393"/>
      <c r="F243" s="393"/>
      <c r="G243" s="39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  <c r="T243" s="393"/>
      <c r="U243" s="393"/>
      <c r="V243" s="394"/>
      <c r="W243" s="387"/>
      <c r="X243" s="387"/>
    </row>
    <row r="244" spans="1:24" s="387" customFormat="1" hidden="1" x14ac:dyDescent="0.25">
      <c r="A244" s="401" t="s">
        <v>500</v>
      </c>
      <c r="B244" s="402" t="s">
        <v>501</v>
      </c>
      <c r="C244" s="403">
        <f>+C245</f>
        <v>0</v>
      </c>
      <c r="D244" s="403">
        <f t="shared" ref="D244:U244" si="264">+D245</f>
        <v>0</v>
      </c>
      <c r="E244" s="403">
        <f t="shared" si="264"/>
        <v>0</v>
      </c>
      <c r="F244" s="403">
        <f t="shared" si="264"/>
        <v>0</v>
      </c>
      <c r="G244" s="403">
        <f t="shared" si="264"/>
        <v>0</v>
      </c>
      <c r="H244" s="403">
        <f t="shared" si="264"/>
        <v>0</v>
      </c>
      <c r="I244" s="403">
        <f>+I245</f>
        <v>0</v>
      </c>
      <c r="J244" s="403">
        <f t="shared" si="264"/>
        <v>0</v>
      </c>
      <c r="K244" s="403">
        <f t="shared" si="264"/>
        <v>0</v>
      </c>
      <c r="L244" s="403">
        <f t="shared" si="264"/>
        <v>0</v>
      </c>
      <c r="M244" s="403">
        <f t="shared" si="264"/>
        <v>0</v>
      </c>
      <c r="N244" s="403">
        <f t="shared" si="264"/>
        <v>0</v>
      </c>
      <c r="O244" s="385" t="e">
        <f>+N244/H244*100</f>
        <v>#DIV/0!</v>
      </c>
      <c r="P244" s="403">
        <f>+P245</f>
        <v>0</v>
      </c>
      <c r="Q244" s="403">
        <f t="shared" si="264"/>
        <v>0</v>
      </c>
      <c r="R244" s="403">
        <f t="shared" si="264"/>
        <v>0</v>
      </c>
      <c r="S244" s="403">
        <f t="shared" si="264"/>
        <v>0</v>
      </c>
      <c r="T244" s="403">
        <f t="shared" si="264"/>
        <v>0</v>
      </c>
      <c r="U244" s="403">
        <f t="shared" si="264"/>
        <v>0</v>
      </c>
      <c r="V244" s="386" t="e">
        <f t="shared" ref="V244:V248" si="265">+U244/H244*100</f>
        <v>#DIV/0!</v>
      </c>
    </row>
    <row r="245" spans="1:24" ht="31.5" hidden="1" x14ac:dyDescent="0.25">
      <c r="A245" s="410" t="s">
        <v>10</v>
      </c>
      <c r="B245" s="411" t="s">
        <v>11</v>
      </c>
      <c r="C245" s="382">
        <f>SUM(C246:C248)</f>
        <v>0</v>
      </c>
      <c r="D245" s="382">
        <f t="shared" ref="D245:H245" si="266">SUM(D246:D248)</f>
        <v>0</v>
      </c>
      <c r="E245" s="382">
        <f t="shared" si="266"/>
        <v>0</v>
      </c>
      <c r="F245" s="382">
        <f t="shared" si="266"/>
        <v>0</v>
      </c>
      <c r="G245" s="382">
        <f t="shared" si="266"/>
        <v>0</v>
      </c>
      <c r="H245" s="382">
        <f t="shared" si="266"/>
        <v>0</v>
      </c>
      <c r="I245" s="382">
        <f>SUM(I246:I248)</f>
        <v>0</v>
      </c>
      <c r="J245" s="382">
        <f t="shared" ref="J245:N245" si="267">SUM(J246:J248)</f>
        <v>0</v>
      </c>
      <c r="K245" s="382">
        <f t="shared" si="267"/>
        <v>0</v>
      </c>
      <c r="L245" s="382">
        <f t="shared" si="267"/>
        <v>0</v>
      </c>
      <c r="M245" s="382">
        <f t="shared" si="267"/>
        <v>0</v>
      </c>
      <c r="N245" s="382">
        <f t="shared" si="267"/>
        <v>0</v>
      </c>
      <c r="O245" s="417" t="e">
        <f>+N245/H245*100</f>
        <v>#DIV/0!</v>
      </c>
      <c r="P245" s="382">
        <f>SUM(P246:P248)</f>
        <v>0</v>
      </c>
      <c r="Q245" s="382">
        <f t="shared" ref="Q245:U245" si="268">SUM(Q246:Q248)</f>
        <v>0</v>
      </c>
      <c r="R245" s="382">
        <f t="shared" si="268"/>
        <v>0</v>
      </c>
      <c r="S245" s="382">
        <f t="shared" si="268"/>
        <v>0</v>
      </c>
      <c r="T245" s="382">
        <f t="shared" si="268"/>
        <v>0</v>
      </c>
      <c r="U245" s="382">
        <f t="shared" si="268"/>
        <v>0</v>
      </c>
      <c r="V245" s="413" t="e">
        <f t="shared" si="265"/>
        <v>#DIV/0!</v>
      </c>
      <c r="W245" s="387"/>
      <c r="X245" s="387"/>
    </row>
    <row r="246" spans="1:24" hidden="1" x14ac:dyDescent="0.25">
      <c r="A246" s="410" t="s">
        <v>439</v>
      </c>
      <c r="B246" s="428" t="s">
        <v>440</v>
      </c>
      <c r="C246" s="382"/>
      <c r="D246" s="382"/>
      <c r="E246" s="382"/>
      <c r="F246" s="382"/>
      <c r="G246" s="382"/>
      <c r="H246" s="382">
        <f>SUM(C246:G246)</f>
        <v>0</v>
      </c>
      <c r="I246" s="382"/>
      <c r="J246" s="382"/>
      <c r="K246" s="382"/>
      <c r="L246" s="382"/>
      <c r="M246" s="382"/>
      <c r="N246" s="382">
        <f>SUM(I246:M246)</f>
        <v>0</v>
      </c>
      <c r="O246" s="412" t="e">
        <f t="shared" ref="O246:O248" si="269">+N246/H246*100</f>
        <v>#DIV/0!</v>
      </c>
      <c r="P246" s="382">
        <f t="shared" ref="P246:T248" si="270">+C246-I246</f>
        <v>0</v>
      </c>
      <c r="Q246" s="382">
        <f t="shared" si="270"/>
        <v>0</v>
      </c>
      <c r="R246" s="382">
        <f t="shared" si="270"/>
        <v>0</v>
      </c>
      <c r="S246" s="382">
        <f t="shared" si="270"/>
        <v>0</v>
      </c>
      <c r="T246" s="382">
        <f t="shared" si="270"/>
        <v>0</v>
      </c>
      <c r="U246" s="382">
        <f t="shared" ref="U246:U248" si="271">SUM(P246:T246)</f>
        <v>0</v>
      </c>
      <c r="V246" s="413" t="e">
        <f t="shared" si="265"/>
        <v>#DIV/0!</v>
      </c>
      <c r="W246" s="387"/>
      <c r="X246" s="387"/>
    </row>
    <row r="247" spans="1:24" hidden="1" x14ac:dyDescent="0.25">
      <c r="A247" s="410" t="s">
        <v>445</v>
      </c>
      <c r="B247" s="415" t="s">
        <v>446</v>
      </c>
      <c r="C247" s="382"/>
      <c r="D247" s="382"/>
      <c r="E247" s="382"/>
      <c r="F247" s="382"/>
      <c r="G247" s="382"/>
      <c r="H247" s="382">
        <f>SUM(C247:G247)</f>
        <v>0</v>
      </c>
      <c r="I247" s="382"/>
      <c r="J247" s="382"/>
      <c r="K247" s="382"/>
      <c r="L247" s="382"/>
      <c r="M247" s="382"/>
      <c r="N247" s="382">
        <f t="shared" ref="N247:N248" si="272">SUM(I247:M247)</f>
        <v>0</v>
      </c>
      <c r="O247" s="412" t="e">
        <f t="shared" si="269"/>
        <v>#DIV/0!</v>
      </c>
      <c r="P247" s="382">
        <f t="shared" si="270"/>
        <v>0</v>
      </c>
      <c r="Q247" s="382">
        <f t="shared" si="270"/>
        <v>0</v>
      </c>
      <c r="R247" s="382">
        <f t="shared" si="270"/>
        <v>0</v>
      </c>
      <c r="S247" s="382">
        <f t="shared" si="270"/>
        <v>0</v>
      </c>
      <c r="T247" s="382">
        <f t="shared" si="270"/>
        <v>0</v>
      </c>
      <c r="U247" s="382">
        <f t="shared" si="271"/>
        <v>0</v>
      </c>
      <c r="V247" s="413" t="e">
        <f t="shared" si="265"/>
        <v>#DIV/0!</v>
      </c>
      <c r="W247" s="387"/>
      <c r="X247" s="387"/>
    </row>
    <row r="248" spans="1:24" ht="31.5" hidden="1" x14ac:dyDescent="0.25">
      <c r="A248" s="410" t="s">
        <v>461</v>
      </c>
      <c r="B248" s="424" t="s">
        <v>462</v>
      </c>
      <c r="C248" s="382"/>
      <c r="D248" s="382"/>
      <c r="E248" s="382"/>
      <c r="F248" s="382"/>
      <c r="G248" s="382"/>
      <c r="H248" s="382">
        <f>SUM(C248:G248)</f>
        <v>0</v>
      </c>
      <c r="I248" s="382"/>
      <c r="J248" s="382"/>
      <c r="K248" s="382"/>
      <c r="L248" s="382"/>
      <c r="M248" s="382"/>
      <c r="N248" s="382">
        <f t="shared" si="272"/>
        <v>0</v>
      </c>
      <c r="O248" s="412" t="e">
        <f t="shared" si="269"/>
        <v>#DIV/0!</v>
      </c>
      <c r="P248" s="382">
        <f t="shared" si="270"/>
        <v>0</v>
      </c>
      <c r="Q248" s="382">
        <f t="shared" si="270"/>
        <v>0</v>
      </c>
      <c r="R248" s="382">
        <f t="shared" si="270"/>
        <v>0</v>
      </c>
      <c r="S248" s="382">
        <f t="shared" si="270"/>
        <v>0</v>
      </c>
      <c r="T248" s="382">
        <f t="shared" si="270"/>
        <v>0</v>
      </c>
      <c r="U248" s="382">
        <f t="shared" si="271"/>
        <v>0</v>
      </c>
      <c r="V248" s="413" t="e">
        <f t="shared" si="265"/>
        <v>#DIV/0!</v>
      </c>
      <c r="W248" s="387"/>
      <c r="X248" s="387"/>
    </row>
    <row r="249" spans="1:24" hidden="1" x14ac:dyDescent="0.25">
      <c r="A249" s="410"/>
      <c r="B249" s="424"/>
      <c r="C249" s="382"/>
      <c r="D249" s="382"/>
      <c r="E249" s="382"/>
      <c r="F249" s="382"/>
      <c r="G249" s="382"/>
      <c r="H249" s="382"/>
      <c r="I249" s="382"/>
      <c r="J249" s="382"/>
      <c r="K249" s="382"/>
      <c r="L249" s="382"/>
      <c r="M249" s="382"/>
      <c r="N249" s="382"/>
      <c r="O249" s="382"/>
      <c r="P249" s="382"/>
      <c r="Q249" s="382"/>
      <c r="R249" s="382"/>
      <c r="S249" s="382"/>
      <c r="T249" s="382"/>
      <c r="U249" s="382"/>
      <c r="V249" s="383"/>
      <c r="W249" s="387"/>
      <c r="X249" s="387"/>
    </row>
    <row r="250" spans="1:24" s="387" customFormat="1" hidden="1" x14ac:dyDescent="0.25">
      <c r="A250" s="396" t="s">
        <v>502</v>
      </c>
      <c r="B250" s="397" t="s">
        <v>503</v>
      </c>
      <c r="C250" s="398">
        <f>+C252</f>
        <v>0</v>
      </c>
      <c r="D250" s="398">
        <f>+D252</f>
        <v>0</v>
      </c>
      <c r="E250" s="398">
        <f t="shared" ref="E250:H250" si="273">+E252</f>
        <v>0</v>
      </c>
      <c r="F250" s="398">
        <f t="shared" si="273"/>
        <v>0</v>
      </c>
      <c r="G250" s="398">
        <f t="shared" si="273"/>
        <v>0</v>
      </c>
      <c r="H250" s="398">
        <f t="shared" si="273"/>
        <v>0</v>
      </c>
      <c r="I250" s="398">
        <f>+I252</f>
        <v>0</v>
      </c>
      <c r="J250" s="398">
        <f>+J252</f>
        <v>0</v>
      </c>
      <c r="K250" s="398">
        <f t="shared" ref="K250:N250" si="274">+K252</f>
        <v>0</v>
      </c>
      <c r="L250" s="398">
        <f t="shared" si="274"/>
        <v>0</v>
      </c>
      <c r="M250" s="398">
        <f t="shared" si="274"/>
        <v>0</v>
      </c>
      <c r="N250" s="398">
        <f t="shared" si="274"/>
        <v>0</v>
      </c>
      <c r="O250" s="399" t="e">
        <f>+N250/H250*100</f>
        <v>#DIV/0!</v>
      </c>
      <c r="P250" s="398">
        <f>+P252</f>
        <v>0</v>
      </c>
      <c r="Q250" s="398">
        <f>+Q252</f>
        <v>0</v>
      </c>
      <c r="R250" s="398">
        <f t="shared" ref="R250:U250" si="275">+R252</f>
        <v>0</v>
      </c>
      <c r="S250" s="398">
        <f t="shared" si="275"/>
        <v>0</v>
      </c>
      <c r="T250" s="398">
        <f t="shared" si="275"/>
        <v>0</v>
      </c>
      <c r="U250" s="398">
        <f t="shared" si="275"/>
        <v>0</v>
      </c>
      <c r="V250" s="400" t="e">
        <f>+U250/H250*100</f>
        <v>#DIV/0!</v>
      </c>
    </row>
    <row r="251" spans="1:24" s="395" customFormat="1" hidden="1" x14ac:dyDescent="0.25">
      <c r="A251" s="376"/>
      <c r="B251" s="384"/>
      <c r="C251" s="381"/>
      <c r="D251" s="381"/>
      <c r="E251" s="381"/>
      <c r="F251" s="381"/>
      <c r="G251" s="381"/>
      <c r="H251" s="381"/>
      <c r="I251" s="381"/>
      <c r="J251" s="381"/>
      <c r="K251" s="381"/>
      <c r="L251" s="381"/>
      <c r="M251" s="381"/>
      <c r="N251" s="381"/>
      <c r="O251" s="381"/>
      <c r="P251" s="381"/>
      <c r="Q251" s="381"/>
      <c r="R251" s="381"/>
      <c r="S251" s="381"/>
      <c r="T251" s="381"/>
      <c r="U251" s="381"/>
      <c r="V251" s="425"/>
      <c r="W251" s="387"/>
      <c r="X251" s="387"/>
    </row>
    <row r="252" spans="1:24" s="387" customFormat="1" hidden="1" x14ac:dyDescent="0.25">
      <c r="A252" s="405" t="s">
        <v>504</v>
      </c>
      <c r="B252" s="406" t="s">
        <v>436</v>
      </c>
      <c r="C252" s="407">
        <f>+C254</f>
        <v>0</v>
      </c>
      <c r="D252" s="407">
        <f>+D254</f>
        <v>0</v>
      </c>
      <c r="E252" s="407">
        <f t="shared" ref="E252:H252" si="276">+E254</f>
        <v>0</v>
      </c>
      <c r="F252" s="407">
        <f t="shared" si="276"/>
        <v>0</v>
      </c>
      <c r="G252" s="407">
        <f t="shared" si="276"/>
        <v>0</v>
      </c>
      <c r="H252" s="407">
        <f t="shared" si="276"/>
        <v>0</v>
      </c>
      <c r="I252" s="407">
        <f>+I254</f>
        <v>0</v>
      </c>
      <c r="J252" s="407">
        <f>+J254</f>
        <v>0</v>
      </c>
      <c r="K252" s="407">
        <f t="shared" ref="K252:N252" si="277">+K254</f>
        <v>0</v>
      </c>
      <c r="L252" s="407">
        <f t="shared" si="277"/>
        <v>0</v>
      </c>
      <c r="M252" s="407">
        <f t="shared" si="277"/>
        <v>0</v>
      </c>
      <c r="N252" s="407">
        <f t="shared" si="277"/>
        <v>0</v>
      </c>
      <c r="O252" s="408" t="e">
        <f>+N252/H252*100</f>
        <v>#DIV/0!</v>
      </c>
      <c r="P252" s="407">
        <f>+P254</f>
        <v>0</v>
      </c>
      <c r="Q252" s="407">
        <f>+Q254</f>
        <v>0</v>
      </c>
      <c r="R252" s="407">
        <f t="shared" ref="R252:U252" si="278">+R254</f>
        <v>0</v>
      </c>
      <c r="S252" s="407">
        <f t="shared" si="278"/>
        <v>0</v>
      </c>
      <c r="T252" s="407">
        <f t="shared" si="278"/>
        <v>0</v>
      </c>
      <c r="U252" s="407">
        <f t="shared" si="278"/>
        <v>0</v>
      </c>
      <c r="V252" s="409" t="e">
        <f t="shared" ref="V252" si="279">+U252/H252*100</f>
        <v>#DIV/0!</v>
      </c>
    </row>
    <row r="253" spans="1:24" s="395" customFormat="1" hidden="1" x14ac:dyDescent="0.25">
      <c r="A253" s="426"/>
      <c r="B253" s="427"/>
      <c r="C253" s="393"/>
      <c r="D253" s="393"/>
      <c r="E253" s="393"/>
      <c r="F253" s="393"/>
      <c r="G253" s="39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  <c r="T253" s="393"/>
      <c r="U253" s="393"/>
      <c r="V253" s="394"/>
      <c r="W253" s="387"/>
      <c r="X253" s="387"/>
    </row>
    <row r="254" spans="1:24" s="387" customFormat="1" hidden="1" x14ac:dyDescent="0.25">
      <c r="A254" s="401" t="s">
        <v>505</v>
      </c>
      <c r="B254" s="402" t="s">
        <v>506</v>
      </c>
      <c r="C254" s="403">
        <f>+C255</f>
        <v>0</v>
      </c>
      <c r="D254" s="403">
        <f>+D255</f>
        <v>0</v>
      </c>
      <c r="E254" s="403">
        <f t="shared" ref="E254:U254" si="280">+E255</f>
        <v>0</v>
      </c>
      <c r="F254" s="403">
        <f t="shared" si="280"/>
        <v>0</v>
      </c>
      <c r="G254" s="403">
        <f t="shared" si="280"/>
        <v>0</v>
      </c>
      <c r="H254" s="403">
        <f t="shared" si="280"/>
        <v>0</v>
      </c>
      <c r="I254" s="403">
        <f>+I255</f>
        <v>0</v>
      </c>
      <c r="J254" s="403">
        <f>+J255</f>
        <v>0</v>
      </c>
      <c r="K254" s="403">
        <f t="shared" si="280"/>
        <v>0</v>
      </c>
      <c r="L254" s="403">
        <f t="shared" si="280"/>
        <v>0</v>
      </c>
      <c r="M254" s="403">
        <f t="shared" si="280"/>
        <v>0</v>
      </c>
      <c r="N254" s="403">
        <f t="shared" si="280"/>
        <v>0</v>
      </c>
      <c r="O254" s="385" t="e">
        <f>+N254/H254*100</f>
        <v>#DIV/0!</v>
      </c>
      <c r="P254" s="403">
        <f>+P255</f>
        <v>0</v>
      </c>
      <c r="Q254" s="403">
        <f>+Q255</f>
        <v>0</v>
      </c>
      <c r="R254" s="403">
        <f t="shared" si="280"/>
        <v>0</v>
      </c>
      <c r="S254" s="403">
        <f t="shared" si="280"/>
        <v>0</v>
      </c>
      <c r="T254" s="403">
        <f t="shared" si="280"/>
        <v>0</v>
      </c>
      <c r="U254" s="403">
        <f t="shared" si="280"/>
        <v>0</v>
      </c>
      <c r="V254" s="386" t="e">
        <f t="shared" ref="V254:V261" si="281">+U254/H254*100</f>
        <v>#DIV/0!</v>
      </c>
    </row>
    <row r="255" spans="1:24" ht="31.5" hidden="1" x14ac:dyDescent="0.25">
      <c r="A255" s="410" t="s">
        <v>10</v>
      </c>
      <c r="B255" s="411" t="s">
        <v>11</v>
      </c>
      <c r="C255" s="382">
        <f>SUM(C256:C261)</f>
        <v>0</v>
      </c>
      <c r="D255" s="382">
        <f>SUM(D256:D261)</f>
        <v>0</v>
      </c>
      <c r="E255" s="382">
        <f t="shared" ref="E255:H255" si="282">SUM(E256:E261)</f>
        <v>0</v>
      </c>
      <c r="F255" s="382">
        <f t="shared" si="282"/>
        <v>0</v>
      </c>
      <c r="G255" s="382">
        <f t="shared" si="282"/>
        <v>0</v>
      </c>
      <c r="H255" s="382">
        <f t="shared" si="282"/>
        <v>0</v>
      </c>
      <c r="I255" s="382">
        <f>SUM(I256:I261)</f>
        <v>0</v>
      </c>
      <c r="J255" s="382">
        <f>SUM(J256:J261)</f>
        <v>0</v>
      </c>
      <c r="K255" s="382">
        <f t="shared" ref="K255:N255" si="283">SUM(K256:K261)</f>
        <v>0</v>
      </c>
      <c r="L255" s="382">
        <f t="shared" si="283"/>
        <v>0</v>
      </c>
      <c r="M255" s="382">
        <f t="shared" si="283"/>
        <v>0</v>
      </c>
      <c r="N255" s="382">
        <f t="shared" si="283"/>
        <v>0</v>
      </c>
      <c r="O255" s="417" t="e">
        <f>+N255/H255*100</f>
        <v>#DIV/0!</v>
      </c>
      <c r="P255" s="382">
        <f>SUM(P256:P261)</f>
        <v>0</v>
      </c>
      <c r="Q255" s="382">
        <f>SUM(Q256:Q261)</f>
        <v>0</v>
      </c>
      <c r="R255" s="382">
        <f t="shared" ref="R255:U255" si="284">SUM(R256:R261)</f>
        <v>0</v>
      </c>
      <c r="S255" s="382">
        <f t="shared" si="284"/>
        <v>0</v>
      </c>
      <c r="T255" s="382">
        <f t="shared" si="284"/>
        <v>0</v>
      </c>
      <c r="U255" s="382">
        <f t="shared" si="284"/>
        <v>0</v>
      </c>
      <c r="V255" s="413" t="e">
        <f t="shared" si="281"/>
        <v>#DIV/0!</v>
      </c>
      <c r="W255" s="387"/>
      <c r="X255" s="387"/>
    </row>
    <row r="256" spans="1:24" hidden="1" x14ac:dyDescent="0.25">
      <c r="A256" s="410" t="s">
        <v>507</v>
      </c>
      <c r="B256" s="415" t="s">
        <v>508</v>
      </c>
      <c r="C256" s="382"/>
      <c r="D256" s="382"/>
      <c r="E256" s="382"/>
      <c r="F256" s="382"/>
      <c r="G256" s="382"/>
      <c r="H256" s="382">
        <f t="shared" ref="H256:H261" si="285">SUM(C256:G256)</f>
        <v>0</v>
      </c>
      <c r="I256" s="382"/>
      <c r="J256" s="382"/>
      <c r="K256" s="382"/>
      <c r="L256" s="382"/>
      <c r="M256" s="382"/>
      <c r="N256" s="382">
        <f t="shared" ref="N256:N261" si="286">SUM(I256:M256)</f>
        <v>0</v>
      </c>
      <c r="O256" s="412" t="e">
        <f t="shared" ref="O256:O261" si="287">+N256/H256*100</f>
        <v>#DIV/0!</v>
      </c>
      <c r="P256" s="382">
        <f t="shared" ref="P256:T261" si="288">+C256-I256</f>
        <v>0</v>
      </c>
      <c r="Q256" s="382">
        <f t="shared" si="288"/>
        <v>0</v>
      </c>
      <c r="R256" s="382">
        <f t="shared" si="288"/>
        <v>0</v>
      </c>
      <c r="S256" s="382">
        <f t="shared" si="288"/>
        <v>0</v>
      </c>
      <c r="T256" s="382">
        <f t="shared" si="288"/>
        <v>0</v>
      </c>
      <c r="U256" s="382">
        <f t="shared" ref="U256:U261" si="289">SUM(P256:T256)</f>
        <v>0</v>
      </c>
      <c r="V256" s="413" t="e">
        <f t="shared" si="281"/>
        <v>#DIV/0!</v>
      </c>
      <c r="W256" s="387"/>
      <c r="X256" s="387"/>
    </row>
    <row r="257" spans="1:24" hidden="1" x14ac:dyDescent="0.25">
      <c r="A257" s="410" t="s">
        <v>509</v>
      </c>
      <c r="B257" s="415" t="s">
        <v>510</v>
      </c>
      <c r="C257" s="382"/>
      <c r="D257" s="382"/>
      <c r="E257" s="382"/>
      <c r="F257" s="382"/>
      <c r="G257" s="382"/>
      <c r="H257" s="382">
        <f t="shared" si="285"/>
        <v>0</v>
      </c>
      <c r="I257" s="382"/>
      <c r="J257" s="382"/>
      <c r="K257" s="382"/>
      <c r="L257" s="382"/>
      <c r="M257" s="382"/>
      <c r="N257" s="382">
        <f t="shared" si="286"/>
        <v>0</v>
      </c>
      <c r="O257" s="412" t="e">
        <f t="shared" si="287"/>
        <v>#DIV/0!</v>
      </c>
      <c r="P257" s="382">
        <f t="shared" si="288"/>
        <v>0</v>
      </c>
      <c r="Q257" s="382">
        <f t="shared" si="288"/>
        <v>0</v>
      </c>
      <c r="R257" s="382">
        <f t="shared" si="288"/>
        <v>0</v>
      </c>
      <c r="S257" s="382">
        <f t="shared" si="288"/>
        <v>0</v>
      </c>
      <c r="T257" s="382">
        <f t="shared" si="288"/>
        <v>0</v>
      </c>
      <c r="U257" s="382">
        <f t="shared" si="289"/>
        <v>0</v>
      </c>
      <c r="V257" s="413" t="e">
        <f t="shared" si="281"/>
        <v>#DIV/0!</v>
      </c>
      <c r="W257" s="387"/>
      <c r="X257" s="387"/>
    </row>
    <row r="258" spans="1:24" ht="31.5" hidden="1" x14ac:dyDescent="0.25">
      <c r="A258" s="410" t="s">
        <v>511</v>
      </c>
      <c r="B258" s="414" t="s">
        <v>512</v>
      </c>
      <c r="C258" s="382"/>
      <c r="D258" s="382"/>
      <c r="E258" s="382"/>
      <c r="F258" s="382"/>
      <c r="G258" s="382"/>
      <c r="H258" s="382">
        <f t="shared" si="285"/>
        <v>0</v>
      </c>
      <c r="I258" s="382"/>
      <c r="J258" s="382"/>
      <c r="K258" s="382"/>
      <c r="L258" s="382"/>
      <c r="M258" s="382"/>
      <c r="N258" s="382">
        <f t="shared" si="286"/>
        <v>0</v>
      </c>
      <c r="O258" s="412" t="e">
        <f t="shared" si="287"/>
        <v>#DIV/0!</v>
      </c>
      <c r="P258" s="382">
        <f t="shared" si="288"/>
        <v>0</v>
      </c>
      <c r="Q258" s="382">
        <f t="shared" si="288"/>
        <v>0</v>
      </c>
      <c r="R258" s="382">
        <f t="shared" si="288"/>
        <v>0</v>
      </c>
      <c r="S258" s="382">
        <f t="shared" si="288"/>
        <v>0</v>
      </c>
      <c r="T258" s="382">
        <f t="shared" si="288"/>
        <v>0</v>
      </c>
      <c r="U258" s="382">
        <f t="shared" si="289"/>
        <v>0</v>
      </c>
      <c r="V258" s="413" t="e">
        <f t="shared" si="281"/>
        <v>#DIV/0!</v>
      </c>
      <c r="W258" s="387"/>
      <c r="X258" s="387"/>
    </row>
    <row r="259" spans="1:24" ht="31.5" hidden="1" x14ac:dyDescent="0.25">
      <c r="A259" s="410" t="s">
        <v>513</v>
      </c>
      <c r="B259" s="415" t="s">
        <v>514</v>
      </c>
      <c r="C259" s="382"/>
      <c r="D259" s="382"/>
      <c r="E259" s="382"/>
      <c r="F259" s="382"/>
      <c r="G259" s="382"/>
      <c r="H259" s="382">
        <f t="shared" si="285"/>
        <v>0</v>
      </c>
      <c r="I259" s="382"/>
      <c r="J259" s="382"/>
      <c r="K259" s="382"/>
      <c r="L259" s="382"/>
      <c r="M259" s="382"/>
      <c r="N259" s="382">
        <f t="shared" si="286"/>
        <v>0</v>
      </c>
      <c r="O259" s="412" t="e">
        <f t="shared" si="287"/>
        <v>#DIV/0!</v>
      </c>
      <c r="P259" s="382">
        <f t="shared" si="288"/>
        <v>0</v>
      </c>
      <c r="Q259" s="382">
        <f t="shared" si="288"/>
        <v>0</v>
      </c>
      <c r="R259" s="382">
        <f t="shared" si="288"/>
        <v>0</v>
      </c>
      <c r="S259" s="382">
        <f t="shared" si="288"/>
        <v>0</v>
      </c>
      <c r="T259" s="382">
        <f t="shared" si="288"/>
        <v>0</v>
      </c>
      <c r="U259" s="382">
        <f t="shared" si="289"/>
        <v>0</v>
      </c>
      <c r="V259" s="413" t="e">
        <f t="shared" si="281"/>
        <v>#DIV/0!</v>
      </c>
      <c r="W259" s="387"/>
      <c r="X259" s="387"/>
    </row>
    <row r="260" spans="1:24" ht="31.5" hidden="1" x14ac:dyDescent="0.25">
      <c r="A260" s="410" t="s">
        <v>515</v>
      </c>
      <c r="B260" s="415" t="s">
        <v>516</v>
      </c>
      <c r="C260" s="382"/>
      <c r="D260" s="382"/>
      <c r="E260" s="382"/>
      <c r="F260" s="382"/>
      <c r="G260" s="382"/>
      <c r="H260" s="382">
        <f t="shared" si="285"/>
        <v>0</v>
      </c>
      <c r="I260" s="382"/>
      <c r="J260" s="382"/>
      <c r="K260" s="382"/>
      <c r="L260" s="382"/>
      <c r="M260" s="382"/>
      <c r="N260" s="382">
        <f t="shared" si="286"/>
        <v>0</v>
      </c>
      <c r="O260" s="412" t="e">
        <f t="shared" si="287"/>
        <v>#DIV/0!</v>
      </c>
      <c r="P260" s="382">
        <f t="shared" si="288"/>
        <v>0</v>
      </c>
      <c r="Q260" s="382">
        <f t="shared" si="288"/>
        <v>0</v>
      </c>
      <c r="R260" s="382">
        <f t="shared" si="288"/>
        <v>0</v>
      </c>
      <c r="S260" s="382">
        <f t="shared" si="288"/>
        <v>0</v>
      </c>
      <c r="T260" s="382">
        <f t="shared" si="288"/>
        <v>0</v>
      </c>
      <c r="U260" s="382">
        <f t="shared" si="289"/>
        <v>0</v>
      </c>
      <c r="V260" s="413" t="e">
        <f t="shared" si="281"/>
        <v>#DIV/0!</v>
      </c>
      <c r="W260" s="387"/>
      <c r="X260" s="387"/>
    </row>
    <row r="261" spans="1:24" ht="31.5" hidden="1" x14ac:dyDescent="0.25">
      <c r="A261" s="410" t="s">
        <v>517</v>
      </c>
      <c r="B261" s="415" t="s">
        <v>518</v>
      </c>
      <c r="C261" s="382"/>
      <c r="D261" s="382"/>
      <c r="E261" s="382"/>
      <c r="F261" s="382"/>
      <c r="G261" s="382"/>
      <c r="H261" s="382">
        <f t="shared" si="285"/>
        <v>0</v>
      </c>
      <c r="I261" s="382"/>
      <c r="J261" s="382"/>
      <c r="K261" s="382"/>
      <c r="L261" s="382"/>
      <c r="M261" s="382"/>
      <c r="N261" s="382">
        <f t="shared" si="286"/>
        <v>0</v>
      </c>
      <c r="O261" s="412" t="e">
        <f t="shared" si="287"/>
        <v>#DIV/0!</v>
      </c>
      <c r="P261" s="382">
        <f t="shared" si="288"/>
        <v>0</v>
      </c>
      <c r="Q261" s="382">
        <f t="shared" si="288"/>
        <v>0</v>
      </c>
      <c r="R261" s="382">
        <f t="shared" si="288"/>
        <v>0</v>
      </c>
      <c r="S261" s="382">
        <f t="shared" si="288"/>
        <v>0</v>
      </c>
      <c r="T261" s="382">
        <f t="shared" si="288"/>
        <v>0</v>
      </c>
      <c r="U261" s="382">
        <f t="shared" si="289"/>
        <v>0</v>
      </c>
      <c r="V261" s="413" t="e">
        <f t="shared" si="281"/>
        <v>#DIV/0!</v>
      </c>
      <c r="W261" s="387"/>
      <c r="X261" s="387"/>
    </row>
    <row r="262" spans="1:24" hidden="1" x14ac:dyDescent="0.25">
      <c r="A262" s="410"/>
      <c r="B262" s="415"/>
      <c r="C262" s="382"/>
      <c r="D262" s="382"/>
      <c r="E262" s="382"/>
      <c r="F262" s="382"/>
      <c r="G262" s="382"/>
      <c r="H262" s="382"/>
      <c r="I262" s="382"/>
      <c r="J262" s="382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383"/>
      <c r="W262" s="387"/>
      <c r="X262" s="387"/>
    </row>
    <row r="263" spans="1:24" s="387" customFormat="1" ht="31.5" hidden="1" x14ac:dyDescent="0.25">
      <c r="A263" s="396" t="s">
        <v>519</v>
      </c>
      <c r="B263" s="397" t="s">
        <v>520</v>
      </c>
      <c r="C263" s="398">
        <f>+C265+C272</f>
        <v>0</v>
      </c>
      <c r="D263" s="398">
        <f t="shared" ref="D263:H263" si="290">+D265+D272</f>
        <v>0</v>
      </c>
      <c r="E263" s="398">
        <f t="shared" si="290"/>
        <v>0</v>
      </c>
      <c r="F263" s="398">
        <f t="shared" si="290"/>
        <v>0</v>
      </c>
      <c r="G263" s="398">
        <f t="shared" si="290"/>
        <v>0</v>
      </c>
      <c r="H263" s="398">
        <f t="shared" si="290"/>
        <v>0</v>
      </c>
      <c r="I263" s="398">
        <f>+I265+I272</f>
        <v>0</v>
      </c>
      <c r="J263" s="398">
        <f t="shared" ref="J263:N263" si="291">+J265+J272</f>
        <v>0</v>
      </c>
      <c r="K263" s="398">
        <f t="shared" si="291"/>
        <v>0</v>
      </c>
      <c r="L263" s="398">
        <f t="shared" si="291"/>
        <v>0</v>
      </c>
      <c r="M263" s="398">
        <f t="shared" si="291"/>
        <v>0</v>
      </c>
      <c r="N263" s="398">
        <f t="shared" si="291"/>
        <v>0</v>
      </c>
      <c r="O263" s="399" t="e">
        <f>+N263/H263*100</f>
        <v>#DIV/0!</v>
      </c>
      <c r="P263" s="398">
        <f>+P265+P272</f>
        <v>0</v>
      </c>
      <c r="Q263" s="398">
        <f t="shared" ref="Q263:U263" si="292">+Q265+Q272</f>
        <v>0</v>
      </c>
      <c r="R263" s="398">
        <f t="shared" si="292"/>
        <v>0</v>
      </c>
      <c r="S263" s="398">
        <f t="shared" si="292"/>
        <v>0</v>
      </c>
      <c r="T263" s="398">
        <f t="shared" si="292"/>
        <v>0</v>
      </c>
      <c r="U263" s="398">
        <f t="shared" si="292"/>
        <v>0</v>
      </c>
      <c r="V263" s="400" t="e">
        <f>+U263/H263*100</f>
        <v>#DIV/0!</v>
      </c>
    </row>
    <row r="264" spans="1:24" s="395" customFormat="1" hidden="1" x14ac:dyDescent="0.25">
      <c r="A264" s="376"/>
      <c r="B264" s="384"/>
      <c r="C264" s="381"/>
      <c r="D264" s="381"/>
      <c r="E264" s="381"/>
      <c r="F264" s="381"/>
      <c r="G264" s="381"/>
      <c r="H264" s="381"/>
      <c r="I264" s="381"/>
      <c r="J264" s="381"/>
      <c r="K264" s="381"/>
      <c r="L264" s="381"/>
      <c r="M264" s="381"/>
      <c r="N264" s="381"/>
      <c r="O264" s="381"/>
      <c r="P264" s="381"/>
      <c r="Q264" s="381"/>
      <c r="R264" s="381"/>
      <c r="S264" s="381"/>
      <c r="T264" s="381"/>
      <c r="U264" s="381"/>
      <c r="V264" s="425"/>
      <c r="W264" s="387"/>
      <c r="X264" s="387"/>
    </row>
    <row r="265" spans="1:24" s="387" customFormat="1" hidden="1" x14ac:dyDescent="0.25">
      <c r="A265" s="405" t="s">
        <v>521</v>
      </c>
      <c r="B265" s="406" t="s">
        <v>522</v>
      </c>
      <c r="C265" s="407">
        <f>+C267</f>
        <v>0</v>
      </c>
      <c r="D265" s="407">
        <f t="shared" ref="D265:H265" si="293">+D267</f>
        <v>0</v>
      </c>
      <c r="E265" s="407">
        <f t="shared" si="293"/>
        <v>0</v>
      </c>
      <c r="F265" s="407">
        <f t="shared" si="293"/>
        <v>0</v>
      </c>
      <c r="G265" s="407">
        <f t="shared" si="293"/>
        <v>0</v>
      </c>
      <c r="H265" s="407">
        <f t="shared" si="293"/>
        <v>0</v>
      </c>
      <c r="I265" s="407">
        <f>+I267</f>
        <v>0</v>
      </c>
      <c r="J265" s="407">
        <f t="shared" ref="J265:N265" si="294">+J267</f>
        <v>0</v>
      </c>
      <c r="K265" s="407">
        <f t="shared" si="294"/>
        <v>0</v>
      </c>
      <c r="L265" s="407">
        <f t="shared" si="294"/>
        <v>0</v>
      </c>
      <c r="M265" s="407">
        <f t="shared" si="294"/>
        <v>0</v>
      </c>
      <c r="N265" s="407">
        <f t="shared" si="294"/>
        <v>0</v>
      </c>
      <c r="O265" s="408" t="e">
        <f>+N265/H265*100</f>
        <v>#DIV/0!</v>
      </c>
      <c r="P265" s="407">
        <f>+P267</f>
        <v>0</v>
      </c>
      <c r="Q265" s="407">
        <f t="shared" ref="Q265:U265" si="295">+Q267</f>
        <v>0</v>
      </c>
      <c r="R265" s="407">
        <f t="shared" si="295"/>
        <v>0</v>
      </c>
      <c r="S265" s="407">
        <f t="shared" si="295"/>
        <v>0</v>
      </c>
      <c r="T265" s="407">
        <f t="shared" si="295"/>
        <v>0</v>
      </c>
      <c r="U265" s="407">
        <f t="shared" si="295"/>
        <v>0</v>
      </c>
      <c r="V265" s="409" t="e">
        <f t="shared" ref="V265" si="296">+U265/H265*100</f>
        <v>#DIV/0!</v>
      </c>
    </row>
    <row r="266" spans="1:24" s="395" customFormat="1" hidden="1" x14ac:dyDescent="0.25">
      <c r="A266" s="426"/>
      <c r="B266" s="427"/>
      <c r="C266" s="393"/>
      <c r="D266" s="393"/>
      <c r="E266" s="393"/>
      <c r="F266" s="393"/>
      <c r="G266" s="393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  <c r="T266" s="393"/>
      <c r="U266" s="393"/>
      <c r="V266" s="394"/>
      <c r="W266" s="387"/>
      <c r="X266" s="387"/>
    </row>
    <row r="267" spans="1:24" s="387" customFormat="1" hidden="1" x14ac:dyDescent="0.25">
      <c r="A267" s="401" t="s">
        <v>523</v>
      </c>
      <c r="B267" s="402" t="s">
        <v>524</v>
      </c>
      <c r="C267" s="403">
        <f>+C268</f>
        <v>0</v>
      </c>
      <c r="D267" s="403">
        <f t="shared" ref="D267:U267" si="297">+D268</f>
        <v>0</v>
      </c>
      <c r="E267" s="403">
        <f t="shared" si="297"/>
        <v>0</v>
      </c>
      <c r="F267" s="403">
        <f t="shared" si="297"/>
        <v>0</v>
      </c>
      <c r="G267" s="403">
        <f t="shared" si="297"/>
        <v>0</v>
      </c>
      <c r="H267" s="403">
        <f t="shared" si="297"/>
        <v>0</v>
      </c>
      <c r="I267" s="403">
        <f>+I268</f>
        <v>0</v>
      </c>
      <c r="J267" s="403">
        <f t="shared" si="297"/>
        <v>0</v>
      </c>
      <c r="K267" s="403">
        <f t="shared" si="297"/>
        <v>0</v>
      </c>
      <c r="L267" s="403">
        <f t="shared" si="297"/>
        <v>0</v>
      </c>
      <c r="M267" s="403">
        <f t="shared" si="297"/>
        <v>0</v>
      </c>
      <c r="N267" s="403">
        <f t="shared" si="297"/>
        <v>0</v>
      </c>
      <c r="O267" s="385" t="e">
        <f>+N267/H267*100</f>
        <v>#DIV/0!</v>
      </c>
      <c r="P267" s="403">
        <f>+P268</f>
        <v>0</v>
      </c>
      <c r="Q267" s="403">
        <f t="shared" si="297"/>
        <v>0</v>
      </c>
      <c r="R267" s="403">
        <f t="shared" si="297"/>
        <v>0</v>
      </c>
      <c r="S267" s="403">
        <f t="shared" si="297"/>
        <v>0</v>
      </c>
      <c r="T267" s="403">
        <f t="shared" si="297"/>
        <v>0</v>
      </c>
      <c r="U267" s="403">
        <f t="shared" si="297"/>
        <v>0</v>
      </c>
      <c r="V267" s="386" t="e">
        <f t="shared" ref="V267:V270" si="298">+U267/H267*100</f>
        <v>#DIV/0!</v>
      </c>
    </row>
    <row r="268" spans="1:24" ht="31.5" hidden="1" x14ac:dyDescent="0.25">
      <c r="A268" s="410" t="s">
        <v>10</v>
      </c>
      <c r="B268" s="411" t="s">
        <v>11</v>
      </c>
      <c r="C268" s="382">
        <f>SUM(C269:C270)</f>
        <v>0</v>
      </c>
      <c r="D268" s="382">
        <f t="shared" ref="D268:H268" si="299">SUM(D269:D270)</f>
        <v>0</v>
      </c>
      <c r="E268" s="382">
        <f t="shared" si="299"/>
        <v>0</v>
      </c>
      <c r="F268" s="382">
        <f t="shared" si="299"/>
        <v>0</v>
      </c>
      <c r="G268" s="382">
        <f t="shared" si="299"/>
        <v>0</v>
      </c>
      <c r="H268" s="382">
        <f t="shared" si="299"/>
        <v>0</v>
      </c>
      <c r="I268" s="382">
        <f>SUM(I269:I270)</f>
        <v>0</v>
      </c>
      <c r="J268" s="382">
        <f t="shared" ref="J268:N268" si="300">SUM(J269:J270)</f>
        <v>0</v>
      </c>
      <c r="K268" s="382">
        <f t="shared" si="300"/>
        <v>0</v>
      </c>
      <c r="L268" s="382">
        <f t="shared" si="300"/>
        <v>0</v>
      </c>
      <c r="M268" s="382">
        <f t="shared" si="300"/>
        <v>0</v>
      </c>
      <c r="N268" s="382">
        <f t="shared" si="300"/>
        <v>0</v>
      </c>
      <c r="O268" s="417" t="e">
        <f>+N268/H268*100</f>
        <v>#DIV/0!</v>
      </c>
      <c r="P268" s="382">
        <f>SUM(P269:P270)</f>
        <v>0</v>
      </c>
      <c r="Q268" s="382">
        <f t="shared" ref="Q268:U268" si="301">SUM(Q269:Q270)</f>
        <v>0</v>
      </c>
      <c r="R268" s="382">
        <f t="shared" si="301"/>
        <v>0</v>
      </c>
      <c r="S268" s="382">
        <f t="shared" si="301"/>
        <v>0</v>
      </c>
      <c r="T268" s="382">
        <f t="shared" si="301"/>
        <v>0</v>
      </c>
      <c r="U268" s="382">
        <f t="shared" si="301"/>
        <v>0</v>
      </c>
      <c r="V268" s="413" t="e">
        <f t="shared" si="298"/>
        <v>#DIV/0!</v>
      </c>
      <c r="W268" s="387"/>
      <c r="X268" s="387"/>
    </row>
    <row r="269" spans="1:24" ht="31.5" hidden="1" x14ac:dyDescent="0.25">
      <c r="A269" s="410" t="s">
        <v>525</v>
      </c>
      <c r="B269" s="414" t="s">
        <v>526</v>
      </c>
      <c r="C269" s="382"/>
      <c r="D269" s="382"/>
      <c r="E269" s="382"/>
      <c r="F269" s="382"/>
      <c r="G269" s="382"/>
      <c r="H269" s="382">
        <f>SUM(C269:G269)</f>
        <v>0</v>
      </c>
      <c r="I269" s="382"/>
      <c r="J269" s="382"/>
      <c r="K269" s="382"/>
      <c r="L269" s="382"/>
      <c r="M269" s="382"/>
      <c r="N269" s="382">
        <f>SUM(I269:M269)</f>
        <v>0</v>
      </c>
      <c r="O269" s="412" t="e">
        <f t="shared" ref="O269:O270" si="302">+N269/H269*100</f>
        <v>#DIV/0!</v>
      </c>
      <c r="P269" s="382">
        <f t="shared" ref="P269:T270" si="303">+C269-I269</f>
        <v>0</v>
      </c>
      <c r="Q269" s="382">
        <f t="shared" si="303"/>
        <v>0</v>
      </c>
      <c r="R269" s="382">
        <f t="shared" si="303"/>
        <v>0</v>
      </c>
      <c r="S269" s="382">
        <f t="shared" si="303"/>
        <v>0</v>
      </c>
      <c r="T269" s="382">
        <f t="shared" si="303"/>
        <v>0</v>
      </c>
      <c r="U269" s="382">
        <f t="shared" ref="U269:U270" si="304">SUM(P269:T269)</f>
        <v>0</v>
      </c>
      <c r="V269" s="413" t="e">
        <f t="shared" si="298"/>
        <v>#DIV/0!</v>
      </c>
      <c r="W269" s="387"/>
      <c r="X269" s="387"/>
    </row>
    <row r="270" spans="1:24" ht="31.5" hidden="1" x14ac:dyDescent="0.25">
      <c r="A270" s="410" t="s">
        <v>416</v>
      </c>
      <c r="B270" s="415" t="s">
        <v>417</v>
      </c>
      <c r="C270" s="382"/>
      <c r="D270" s="382"/>
      <c r="E270" s="382"/>
      <c r="F270" s="382"/>
      <c r="G270" s="382"/>
      <c r="H270" s="382">
        <f>SUM(C270:G270)</f>
        <v>0</v>
      </c>
      <c r="I270" s="382"/>
      <c r="J270" s="382"/>
      <c r="K270" s="382"/>
      <c r="L270" s="382"/>
      <c r="M270" s="382"/>
      <c r="N270" s="382">
        <f>SUM(I270:M270)</f>
        <v>0</v>
      </c>
      <c r="O270" s="412" t="e">
        <f t="shared" si="302"/>
        <v>#DIV/0!</v>
      </c>
      <c r="P270" s="382">
        <f t="shared" si="303"/>
        <v>0</v>
      </c>
      <c r="Q270" s="382">
        <f t="shared" si="303"/>
        <v>0</v>
      </c>
      <c r="R270" s="382">
        <f t="shared" si="303"/>
        <v>0</v>
      </c>
      <c r="S270" s="382">
        <f t="shared" si="303"/>
        <v>0</v>
      </c>
      <c r="T270" s="382">
        <f t="shared" si="303"/>
        <v>0</v>
      </c>
      <c r="U270" s="382">
        <f t="shared" si="304"/>
        <v>0</v>
      </c>
      <c r="V270" s="413" t="e">
        <f t="shared" si="298"/>
        <v>#DIV/0!</v>
      </c>
      <c r="W270" s="387"/>
      <c r="X270" s="387"/>
    </row>
    <row r="271" spans="1:24" hidden="1" x14ac:dyDescent="0.25">
      <c r="A271" s="410"/>
      <c r="B271" s="415"/>
      <c r="C271" s="382"/>
      <c r="D271" s="382"/>
      <c r="E271" s="382"/>
      <c r="F271" s="382"/>
      <c r="G271" s="382"/>
      <c r="H271" s="382"/>
      <c r="I271" s="382"/>
      <c r="J271" s="382"/>
      <c r="K271" s="382"/>
      <c r="L271" s="382"/>
      <c r="M271" s="382"/>
      <c r="N271" s="382"/>
      <c r="O271" s="382"/>
      <c r="P271" s="382"/>
      <c r="Q271" s="382"/>
      <c r="R271" s="382"/>
      <c r="S271" s="382"/>
      <c r="T271" s="382"/>
      <c r="U271" s="382"/>
      <c r="V271" s="383"/>
      <c r="W271" s="387"/>
      <c r="X271" s="387"/>
    </row>
    <row r="272" spans="1:24" hidden="1" x14ac:dyDescent="0.25">
      <c r="A272" s="419" t="s">
        <v>527</v>
      </c>
      <c r="B272" s="420" t="s">
        <v>528</v>
      </c>
      <c r="C272" s="421">
        <f>+C274</f>
        <v>0</v>
      </c>
      <c r="D272" s="421">
        <f t="shared" ref="D272:H272" si="305">+D274</f>
        <v>0</v>
      </c>
      <c r="E272" s="421">
        <f t="shared" si="305"/>
        <v>0</v>
      </c>
      <c r="F272" s="421">
        <f t="shared" si="305"/>
        <v>0</v>
      </c>
      <c r="G272" s="421">
        <f t="shared" si="305"/>
        <v>0</v>
      </c>
      <c r="H272" s="421">
        <f t="shared" si="305"/>
        <v>0</v>
      </c>
      <c r="I272" s="421">
        <f>+I274</f>
        <v>0</v>
      </c>
      <c r="J272" s="421">
        <f t="shared" ref="J272:N272" si="306">+J274</f>
        <v>0</v>
      </c>
      <c r="K272" s="421">
        <f t="shared" si="306"/>
        <v>0</v>
      </c>
      <c r="L272" s="421">
        <f t="shared" si="306"/>
        <v>0</v>
      </c>
      <c r="M272" s="421">
        <f t="shared" si="306"/>
        <v>0</v>
      </c>
      <c r="N272" s="421">
        <f t="shared" si="306"/>
        <v>0</v>
      </c>
      <c r="O272" s="422" t="e">
        <f>+N272/H272*100</f>
        <v>#DIV/0!</v>
      </c>
      <c r="P272" s="421">
        <f>+P274</f>
        <v>0</v>
      </c>
      <c r="Q272" s="421">
        <f t="shared" ref="Q272:U272" si="307">+Q274</f>
        <v>0</v>
      </c>
      <c r="R272" s="421">
        <f t="shared" si="307"/>
        <v>0</v>
      </c>
      <c r="S272" s="421">
        <f t="shared" si="307"/>
        <v>0</v>
      </c>
      <c r="T272" s="421">
        <f t="shared" si="307"/>
        <v>0</v>
      </c>
      <c r="U272" s="421">
        <f t="shared" si="307"/>
        <v>0</v>
      </c>
      <c r="V272" s="423" t="e">
        <f t="shared" ref="V272" si="308">+U272/H272*100</f>
        <v>#DIV/0!</v>
      </c>
      <c r="W272" s="387"/>
      <c r="X272" s="387"/>
    </row>
    <row r="273" spans="1:24" s="395" customFormat="1" hidden="1" x14ac:dyDescent="0.25">
      <c r="A273" s="426"/>
      <c r="B273" s="427"/>
      <c r="C273" s="393"/>
      <c r="D273" s="393"/>
      <c r="E273" s="393"/>
      <c r="F273" s="393"/>
      <c r="G273" s="39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  <c r="T273" s="393"/>
      <c r="U273" s="393"/>
      <c r="V273" s="394"/>
      <c r="W273" s="387"/>
      <c r="X273" s="387"/>
    </row>
    <row r="274" spans="1:24" s="387" customFormat="1" hidden="1" x14ac:dyDescent="0.25">
      <c r="A274" s="401" t="s">
        <v>529</v>
      </c>
      <c r="B274" s="402" t="s">
        <v>530</v>
      </c>
      <c r="C274" s="403">
        <f>+C275</f>
        <v>0</v>
      </c>
      <c r="D274" s="403">
        <f t="shared" ref="D274:U275" si="309">+D275</f>
        <v>0</v>
      </c>
      <c r="E274" s="403">
        <f t="shared" si="309"/>
        <v>0</v>
      </c>
      <c r="F274" s="403">
        <f t="shared" si="309"/>
        <v>0</v>
      </c>
      <c r="G274" s="403">
        <f t="shared" si="309"/>
        <v>0</v>
      </c>
      <c r="H274" s="403">
        <f t="shared" si="309"/>
        <v>0</v>
      </c>
      <c r="I274" s="403">
        <f>+I275</f>
        <v>0</v>
      </c>
      <c r="J274" s="403">
        <f t="shared" si="309"/>
        <v>0</v>
      </c>
      <c r="K274" s="403">
        <f t="shared" si="309"/>
        <v>0</v>
      </c>
      <c r="L274" s="403">
        <f t="shared" si="309"/>
        <v>0</v>
      </c>
      <c r="M274" s="403">
        <f t="shared" si="309"/>
        <v>0</v>
      </c>
      <c r="N274" s="403">
        <f t="shared" si="309"/>
        <v>0</v>
      </c>
      <c r="O274" s="385" t="e">
        <f>+N274/H274*100</f>
        <v>#DIV/0!</v>
      </c>
      <c r="P274" s="403">
        <f>+P275</f>
        <v>0</v>
      </c>
      <c r="Q274" s="403">
        <f t="shared" si="309"/>
        <v>0</v>
      </c>
      <c r="R274" s="403">
        <f t="shared" si="309"/>
        <v>0</v>
      </c>
      <c r="S274" s="403">
        <f t="shared" si="309"/>
        <v>0</v>
      </c>
      <c r="T274" s="403">
        <f t="shared" si="309"/>
        <v>0</v>
      </c>
      <c r="U274" s="403">
        <f t="shared" si="309"/>
        <v>0</v>
      </c>
      <c r="V274" s="404"/>
    </row>
    <row r="275" spans="1:24" ht="31.5" hidden="1" x14ac:dyDescent="0.25">
      <c r="A275" s="410" t="s">
        <v>10</v>
      </c>
      <c r="B275" s="411" t="s">
        <v>11</v>
      </c>
      <c r="C275" s="382">
        <f>+C276</f>
        <v>0</v>
      </c>
      <c r="D275" s="382">
        <f t="shared" si="309"/>
        <v>0</v>
      </c>
      <c r="E275" s="382">
        <f t="shared" si="309"/>
        <v>0</v>
      </c>
      <c r="F275" s="382">
        <f t="shared" si="309"/>
        <v>0</v>
      </c>
      <c r="G275" s="382">
        <f t="shared" si="309"/>
        <v>0</v>
      </c>
      <c r="H275" s="382">
        <f t="shared" si="309"/>
        <v>0</v>
      </c>
      <c r="I275" s="382">
        <f>+I276</f>
        <v>0</v>
      </c>
      <c r="J275" s="382">
        <f t="shared" si="309"/>
        <v>0</v>
      </c>
      <c r="K275" s="382">
        <f t="shared" si="309"/>
        <v>0</v>
      </c>
      <c r="L275" s="382">
        <f t="shared" si="309"/>
        <v>0</v>
      </c>
      <c r="M275" s="382">
        <f t="shared" si="309"/>
        <v>0</v>
      </c>
      <c r="N275" s="382">
        <f t="shared" si="309"/>
        <v>0</v>
      </c>
      <c r="O275" s="417" t="e">
        <f>+N275/H275*100</f>
        <v>#DIV/0!</v>
      </c>
      <c r="P275" s="382">
        <f>+P276</f>
        <v>0</v>
      </c>
      <c r="Q275" s="382">
        <f t="shared" si="309"/>
        <v>0</v>
      </c>
      <c r="R275" s="382">
        <f t="shared" si="309"/>
        <v>0</v>
      </c>
      <c r="S275" s="382">
        <f t="shared" si="309"/>
        <v>0</v>
      </c>
      <c r="T275" s="382">
        <f t="shared" si="309"/>
        <v>0</v>
      </c>
      <c r="U275" s="382">
        <f t="shared" si="309"/>
        <v>0</v>
      </c>
      <c r="V275" s="413" t="e">
        <f t="shared" ref="V275" si="310">+U275/H275*100</f>
        <v>#DIV/0!</v>
      </c>
      <c r="W275" s="387"/>
      <c r="X275" s="387"/>
    </row>
    <row r="276" spans="1:24" ht="31.5" hidden="1" x14ac:dyDescent="0.25">
      <c r="A276" s="410" t="s">
        <v>12</v>
      </c>
      <c r="B276" s="414" t="s">
        <v>89</v>
      </c>
      <c r="C276" s="382"/>
      <c r="D276" s="382"/>
      <c r="E276" s="382"/>
      <c r="F276" s="382"/>
      <c r="G276" s="382"/>
      <c r="H276" s="382">
        <f>SUM(C276:G276)</f>
        <v>0</v>
      </c>
      <c r="I276" s="382"/>
      <c r="J276" s="382"/>
      <c r="K276" s="382"/>
      <c r="L276" s="382"/>
      <c r="M276" s="382"/>
      <c r="N276" s="382">
        <f>SUM(I276:M276)</f>
        <v>0</v>
      </c>
      <c r="O276" s="412" t="e">
        <f>+N276/H276*100</f>
        <v>#DIV/0!</v>
      </c>
      <c r="P276" s="382">
        <f>+C276-I276</f>
        <v>0</v>
      </c>
      <c r="Q276" s="382">
        <f>+D276-J276</f>
        <v>0</v>
      </c>
      <c r="R276" s="382">
        <f>+E276-K276</f>
        <v>0</v>
      </c>
      <c r="S276" s="382">
        <f t="shared" ref="S276:T276" si="311">+F276-L276</f>
        <v>0</v>
      </c>
      <c r="T276" s="382">
        <f t="shared" si="311"/>
        <v>0</v>
      </c>
      <c r="U276" s="382">
        <f t="shared" ref="U276" si="312">SUM(P276:T276)</f>
        <v>0</v>
      </c>
      <c r="V276" s="413" t="e">
        <f>+U276/H276*100</f>
        <v>#DIV/0!</v>
      </c>
      <c r="W276" s="387"/>
      <c r="X276" s="387"/>
    </row>
    <row r="277" spans="1:24" hidden="1" x14ac:dyDescent="0.25">
      <c r="A277" s="410"/>
      <c r="B277" s="414"/>
      <c r="C277" s="382"/>
      <c r="D277" s="382"/>
      <c r="E277" s="382"/>
      <c r="F277" s="382"/>
      <c r="G277" s="382"/>
      <c r="H277" s="382"/>
      <c r="I277" s="382"/>
      <c r="J277" s="382"/>
      <c r="K277" s="382"/>
      <c r="L277" s="382"/>
      <c r="M277" s="382"/>
      <c r="N277" s="382"/>
      <c r="O277" s="382"/>
      <c r="P277" s="382"/>
      <c r="Q277" s="382"/>
      <c r="R277" s="382"/>
      <c r="S277" s="382"/>
      <c r="T277" s="382"/>
      <c r="U277" s="382"/>
      <c r="V277" s="383"/>
      <c r="W277" s="387"/>
      <c r="X277" s="387"/>
    </row>
    <row r="278" spans="1:24" s="387" customFormat="1" hidden="1" x14ac:dyDescent="0.25">
      <c r="A278" s="396" t="s">
        <v>531</v>
      </c>
      <c r="B278" s="397" t="s">
        <v>532</v>
      </c>
      <c r="C278" s="398">
        <f>+C280</f>
        <v>0</v>
      </c>
      <c r="D278" s="398">
        <f t="shared" ref="D278:H278" si="313">+D280</f>
        <v>0</v>
      </c>
      <c r="E278" s="398">
        <f t="shared" si="313"/>
        <v>0</v>
      </c>
      <c r="F278" s="398">
        <f t="shared" si="313"/>
        <v>0</v>
      </c>
      <c r="G278" s="398">
        <f t="shared" si="313"/>
        <v>0</v>
      </c>
      <c r="H278" s="398">
        <f t="shared" si="313"/>
        <v>0</v>
      </c>
      <c r="I278" s="398">
        <f>+I280</f>
        <v>0</v>
      </c>
      <c r="J278" s="398">
        <f t="shared" ref="J278:N278" si="314">+J280</f>
        <v>0</v>
      </c>
      <c r="K278" s="398">
        <f t="shared" si="314"/>
        <v>0</v>
      </c>
      <c r="L278" s="398">
        <f t="shared" si="314"/>
        <v>0</v>
      </c>
      <c r="M278" s="398">
        <f t="shared" si="314"/>
        <v>0</v>
      </c>
      <c r="N278" s="398">
        <f t="shared" si="314"/>
        <v>0</v>
      </c>
      <c r="O278" s="399" t="e">
        <f>+N278/H278*100</f>
        <v>#DIV/0!</v>
      </c>
      <c r="P278" s="398">
        <f>+P280</f>
        <v>0</v>
      </c>
      <c r="Q278" s="398">
        <f t="shared" ref="Q278:U278" si="315">+Q280</f>
        <v>0</v>
      </c>
      <c r="R278" s="398">
        <f t="shared" si="315"/>
        <v>0</v>
      </c>
      <c r="S278" s="398">
        <f t="shared" si="315"/>
        <v>0</v>
      </c>
      <c r="T278" s="398">
        <f t="shared" si="315"/>
        <v>0</v>
      </c>
      <c r="U278" s="398">
        <f t="shared" si="315"/>
        <v>0</v>
      </c>
      <c r="V278" s="400" t="e">
        <f>+U278/H278*100</f>
        <v>#DIV/0!</v>
      </c>
    </row>
    <row r="279" spans="1:24" s="395" customFormat="1" hidden="1" x14ac:dyDescent="0.25">
      <c r="A279" s="376"/>
      <c r="B279" s="384"/>
      <c r="C279" s="381"/>
      <c r="D279" s="381"/>
      <c r="E279" s="381"/>
      <c r="F279" s="381"/>
      <c r="G279" s="381"/>
      <c r="H279" s="381"/>
      <c r="I279" s="381"/>
      <c r="J279" s="381"/>
      <c r="K279" s="381"/>
      <c r="L279" s="381"/>
      <c r="M279" s="381"/>
      <c r="N279" s="381"/>
      <c r="O279" s="381"/>
      <c r="P279" s="381"/>
      <c r="Q279" s="381"/>
      <c r="R279" s="381"/>
      <c r="S279" s="381"/>
      <c r="T279" s="381"/>
      <c r="U279" s="381"/>
      <c r="V279" s="425"/>
      <c r="W279" s="387"/>
      <c r="X279" s="387"/>
    </row>
    <row r="280" spans="1:24" s="387" customFormat="1" hidden="1" x14ac:dyDescent="0.25">
      <c r="A280" s="405" t="s">
        <v>533</v>
      </c>
      <c r="B280" s="406" t="s">
        <v>436</v>
      </c>
      <c r="C280" s="407">
        <f>+C282</f>
        <v>0</v>
      </c>
      <c r="D280" s="407">
        <f t="shared" ref="D280:H280" si="316">+D282</f>
        <v>0</v>
      </c>
      <c r="E280" s="407">
        <f t="shared" si="316"/>
        <v>0</v>
      </c>
      <c r="F280" s="407">
        <f t="shared" si="316"/>
        <v>0</v>
      </c>
      <c r="G280" s="407">
        <f t="shared" si="316"/>
        <v>0</v>
      </c>
      <c r="H280" s="407">
        <f t="shared" si="316"/>
        <v>0</v>
      </c>
      <c r="I280" s="407">
        <f>+I282</f>
        <v>0</v>
      </c>
      <c r="J280" s="407">
        <f t="shared" ref="J280:N280" si="317">+J282</f>
        <v>0</v>
      </c>
      <c r="K280" s="407">
        <f t="shared" si="317"/>
        <v>0</v>
      </c>
      <c r="L280" s="407">
        <f t="shared" si="317"/>
        <v>0</v>
      </c>
      <c r="M280" s="407">
        <f t="shared" si="317"/>
        <v>0</v>
      </c>
      <c r="N280" s="407">
        <f t="shared" si="317"/>
        <v>0</v>
      </c>
      <c r="O280" s="408" t="e">
        <f>+N280/H280*100</f>
        <v>#DIV/0!</v>
      </c>
      <c r="P280" s="407">
        <f>+P282</f>
        <v>0</v>
      </c>
      <c r="Q280" s="407">
        <f t="shared" ref="Q280:U280" si="318">+Q282</f>
        <v>0</v>
      </c>
      <c r="R280" s="407">
        <f t="shared" si="318"/>
        <v>0</v>
      </c>
      <c r="S280" s="407">
        <f t="shared" si="318"/>
        <v>0</v>
      </c>
      <c r="T280" s="407">
        <f t="shared" si="318"/>
        <v>0</v>
      </c>
      <c r="U280" s="407">
        <f t="shared" si="318"/>
        <v>0</v>
      </c>
      <c r="V280" s="409" t="e">
        <f t="shared" ref="V280" si="319">+U280/H280*100</f>
        <v>#DIV/0!</v>
      </c>
    </row>
    <row r="281" spans="1:24" s="395" customFormat="1" hidden="1" x14ac:dyDescent="0.25">
      <c r="A281" s="426"/>
      <c r="B281" s="427"/>
      <c r="C281" s="393"/>
      <c r="D281" s="393"/>
      <c r="E281" s="393"/>
      <c r="F281" s="393"/>
      <c r="G281" s="393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  <c r="T281" s="393"/>
      <c r="U281" s="393"/>
      <c r="V281" s="394"/>
      <c r="W281" s="387"/>
      <c r="X281" s="387"/>
    </row>
    <row r="282" spans="1:24" s="387" customFormat="1" hidden="1" x14ac:dyDescent="0.25">
      <c r="A282" s="401" t="s">
        <v>534</v>
      </c>
      <c r="B282" s="402" t="s">
        <v>535</v>
      </c>
      <c r="C282" s="403">
        <f>+C283</f>
        <v>0</v>
      </c>
      <c r="D282" s="403">
        <f t="shared" ref="D282:U283" si="320">+D283</f>
        <v>0</v>
      </c>
      <c r="E282" s="403">
        <f t="shared" si="320"/>
        <v>0</v>
      </c>
      <c r="F282" s="403">
        <f t="shared" si="320"/>
        <v>0</v>
      </c>
      <c r="G282" s="403">
        <f t="shared" si="320"/>
        <v>0</v>
      </c>
      <c r="H282" s="403">
        <f t="shared" si="320"/>
        <v>0</v>
      </c>
      <c r="I282" s="403">
        <f>+I283</f>
        <v>0</v>
      </c>
      <c r="J282" s="403">
        <f t="shared" si="320"/>
        <v>0</v>
      </c>
      <c r="K282" s="403">
        <f t="shared" si="320"/>
        <v>0</v>
      </c>
      <c r="L282" s="403">
        <f t="shared" si="320"/>
        <v>0</v>
      </c>
      <c r="M282" s="403">
        <f t="shared" si="320"/>
        <v>0</v>
      </c>
      <c r="N282" s="403">
        <f t="shared" si="320"/>
        <v>0</v>
      </c>
      <c r="O282" s="385" t="e">
        <f>+N282/H282*100</f>
        <v>#DIV/0!</v>
      </c>
      <c r="P282" s="403">
        <f>+P283</f>
        <v>0</v>
      </c>
      <c r="Q282" s="403">
        <f t="shared" si="320"/>
        <v>0</v>
      </c>
      <c r="R282" s="403">
        <f t="shared" si="320"/>
        <v>0</v>
      </c>
      <c r="S282" s="403">
        <f t="shared" si="320"/>
        <v>0</v>
      </c>
      <c r="T282" s="403">
        <f t="shared" si="320"/>
        <v>0</v>
      </c>
      <c r="U282" s="403">
        <f t="shared" si="320"/>
        <v>0</v>
      </c>
      <c r="V282" s="386" t="e">
        <f t="shared" ref="V282:V283" si="321">+U282/H282*100</f>
        <v>#DIV/0!</v>
      </c>
    </row>
    <row r="283" spans="1:24" ht="31.5" hidden="1" x14ac:dyDescent="0.25">
      <c r="A283" s="410" t="s">
        <v>10</v>
      </c>
      <c r="B283" s="411" t="s">
        <v>11</v>
      </c>
      <c r="C283" s="382">
        <f>+C284</f>
        <v>0</v>
      </c>
      <c r="D283" s="382">
        <f t="shared" si="320"/>
        <v>0</v>
      </c>
      <c r="E283" s="382">
        <f t="shared" si="320"/>
        <v>0</v>
      </c>
      <c r="F283" s="382">
        <f t="shared" si="320"/>
        <v>0</v>
      </c>
      <c r="G283" s="382">
        <f t="shared" si="320"/>
        <v>0</v>
      </c>
      <c r="H283" s="382">
        <f t="shared" si="320"/>
        <v>0</v>
      </c>
      <c r="I283" s="382">
        <f>+I284</f>
        <v>0</v>
      </c>
      <c r="J283" s="382">
        <f t="shared" si="320"/>
        <v>0</v>
      </c>
      <c r="K283" s="382">
        <f t="shared" si="320"/>
        <v>0</v>
      </c>
      <c r="L283" s="382">
        <f t="shared" si="320"/>
        <v>0</v>
      </c>
      <c r="M283" s="382">
        <f t="shared" si="320"/>
        <v>0</v>
      </c>
      <c r="N283" s="382">
        <f t="shared" si="320"/>
        <v>0</v>
      </c>
      <c r="O283" s="417" t="e">
        <f>+N283/H283*100</f>
        <v>#DIV/0!</v>
      </c>
      <c r="P283" s="382">
        <f>+P284</f>
        <v>0</v>
      </c>
      <c r="Q283" s="382">
        <f t="shared" si="320"/>
        <v>0</v>
      </c>
      <c r="R283" s="382">
        <f t="shared" si="320"/>
        <v>0</v>
      </c>
      <c r="S283" s="382">
        <f t="shared" si="320"/>
        <v>0</v>
      </c>
      <c r="T283" s="382">
        <f t="shared" si="320"/>
        <v>0</v>
      </c>
      <c r="U283" s="382">
        <f t="shared" si="320"/>
        <v>0</v>
      </c>
      <c r="V283" s="413" t="e">
        <f t="shared" si="321"/>
        <v>#DIV/0!</v>
      </c>
      <c r="W283" s="387"/>
      <c r="X283" s="387"/>
    </row>
    <row r="284" spans="1:24" hidden="1" x14ac:dyDescent="0.25">
      <c r="A284" s="410" t="s">
        <v>536</v>
      </c>
      <c r="B284" s="415" t="s">
        <v>537</v>
      </c>
      <c r="C284" s="382"/>
      <c r="D284" s="382"/>
      <c r="E284" s="382"/>
      <c r="F284" s="382"/>
      <c r="G284" s="382"/>
      <c r="H284" s="382">
        <f>SUM(C284:G284)</f>
        <v>0</v>
      </c>
      <c r="I284" s="382"/>
      <c r="J284" s="382"/>
      <c r="K284" s="382"/>
      <c r="L284" s="382"/>
      <c r="M284" s="382"/>
      <c r="N284" s="382">
        <f>SUM(I284:M284)</f>
        <v>0</v>
      </c>
      <c r="O284" s="412" t="e">
        <f>+N284/H284*100</f>
        <v>#DIV/0!</v>
      </c>
      <c r="P284" s="382">
        <f>+C284-I284</f>
        <v>0</v>
      </c>
      <c r="Q284" s="382">
        <f>+D284-J284</f>
        <v>0</v>
      </c>
      <c r="R284" s="382">
        <f>+E284-K284</f>
        <v>0</v>
      </c>
      <c r="S284" s="382">
        <f t="shared" ref="S284:T284" si="322">+F284-L284</f>
        <v>0</v>
      </c>
      <c r="T284" s="382">
        <f t="shared" si="322"/>
        <v>0</v>
      </c>
      <c r="U284" s="382">
        <f t="shared" ref="U284" si="323">SUM(P284:T284)</f>
        <v>0</v>
      </c>
      <c r="V284" s="413" t="e">
        <f>+U284/H284*100</f>
        <v>#DIV/0!</v>
      </c>
      <c r="W284" s="387"/>
      <c r="X284" s="387"/>
    </row>
    <row r="285" spans="1:24" hidden="1" x14ac:dyDescent="0.25">
      <c r="A285" s="410"/>
      <c r="B285" s="415"/>
      <c r="C285" s="382"/>
      <c r="D285" s="382"/>
      <c r="E285" s="382"/>
      <c r="F285" s="382"/>
      <c r="G285" s="382"/>
      <c r="H285" s="382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3"/>
      <c r="W285" s="387"/>
      <c r="X285" s="387"/>
    </row>
    <row r="286" spans="1:24" s="387" customFormat="1" hidden="1" x14ac:dyDescent="0.25">
      <c r="A286" s="396" t="s">
        <v>538</v>
      </c>
      <c r="B286" s="397" t="s">
        <v>539</v>
      </c>
      <c r="C286" s="398">
        <f>+C288+C294</f>
        <v>0</v>
      </c>
      <c r="D286" s="398">
        <f t="shared" ref="D286:H286" si="324">+D288+D294</f>
        <v>0</v>
      </c>
      <c r="E286" s="398">
        <f t="shared" si="324"/>
        <v>0</v>
      </c>
      <c r="F286" s="398">
        <f t="shared" si="324"/>
        <v>0</v>
      </c>
      <c r="G286" s="398">
        <f t="shared" si="324"/>
        <v>0</v>
      </c>
      <c r="H286" s="398">
        <f t="shared" si="324"/>
        <v>0</v>
      </c>
      <c r="I286" s="398">
        <f>+I288+I294</f>
        <v>0</v>
      </c>
      <c r="J286" s="398">
        <f t="shared" ref="J286:N286" si="325">+J288+J294</f>
        <v>0</v>
      </c>
      <c r="K286" s="398">
        <f t="shared" si="325"/>
        <v>0</v>
      </c>
      <c r="L286" s="398">
        <f t="shared" si="325"/>
        <v>0</v>
      </c>
      <c r="M286" s="398">
        <f t="shared" si="325"/>
        <v>0</v>
      </c>
      <c r="N286" s="398">
        <f t="shared" si="325"/>
        <v>0</v>
      </c>
      <c r="O286" s="399" t="e">
        <f>+N286/H286*100</f>
        <v>#DIV/0!</v>
      </c>
      <c r="P286" s="398">
        <f>+P288+P294</f>
        <v>0</v>
      </c>
      <c r="Q286" s="398">
        <f t="shared" ref="Q286:U286" si="326">+Q288+Q294</f>
        <v>0</v>
      </c>
      <c r="R286" s="398">
        <f t="shared" si="326"/>
        <v>0</v>
      </c>
      <c r="S286" s="398">
        <f t="shared" si="326"/>
        <v>0</v>
      </c>
      <c r="T286" s="398">
        <f t="shared" si="326"/>
        <v>0</v>
      </c>
      <c r="U286" s="398">
        <f t="shared" si="326"/>
        <v>0</v>
      </c>
      <c r="V286" s="400" t="e">
        <f>+U286/H286*100</f>
        <v>#DIV/0!</v>
      </c>
    </row>
    <row r="287" spans="1:24" s="395" customFormat="1" hidden="1" x14ac:dyDescent="0.25">
      <c r="A287" s="376"/>
      <c r="B287" s="384"/>
      <c r="C287" s="381"/>
      <c r="D287" s="381"/>
      <c r="E287" s="381"/>
      <c r="F287" s="381"/>
      <c r="G287" s="381"/>
      <c r="H287" s="381"/>
      <c r="I287" s="381"/>
      <c r="J287" s="381"/>
      <c r="K287" s="381"/>
      <c r="L287" s="381"/>
      <c r="M287" s="381"/>
      <c r="N287" s="381"/>
      <c r="O287" s="381"/>
      <c r="P287" s="381"/>
      <c r="Q287" s="381"/>
      <c r="R287" s="381"/>
      <c r="S287" s="381"/>
      <c r="T287" s="381"/>
      <c r="U287" s="381"/>
      <c r="V287" s="425"/>
      <c r="W287" s="387"/>
      <c r="X287" s="387"/>
    </row>
    <row r="288" spans="1:24" s="387" customFormat="1" hidden="1" x14ac:dyDescent="0.25">
      <c r="A288" s="405" t="s">
        <v>540</v>
      </c>
      <c r="B288" s="406" t="s">
        <v>304</v>
      </c>
      <c r="C288" s="407">
        <f>+C290</f>
        <v>0</v>
      </c>
      <c r="D288" s="407">
        <f t="shared" ref="D288:H288" si="327">+D290</f>
        <v>0</v>
      </c>
      <c r="E288" s="407">
        <f t="shared" si="327"/>
        <v>0</v>
      </c>
      <c r="F288" s="407">
        <f t="shared" si="327"/>
        <v>0</v>
      </c>
      <c r="G288" s="407">
        <f t="shared" si="327"/>
        <v>0</v>
      </c>
      <c r="H288" s="407">
        <f t="shared" si="327"/>
        <v>0</v>
      </c>
      <c r="I288" s="407">
        <f>+I290</f>
        <v>0</v>
      </c>
      <c r="J288" s="407">
        <f t="shared" ref="J288:N288" si="328">+J290</f>
        <v>0</v>
      </c>
      <c r="K288" s="407">
        <f t="shared" si="328"/>
        <v>0</v>
      </c>
      <c r="L288" s="407">
        <f t="shared" si="328"/>
        <v>0</v>
      </c>
      <c r="M288" s="407">
        <f t="shared" si="328"/>
        <v>0</v>
      </c>
      <c r="N288" s="407">
        <f t="shared" si="328"/>
        <v>0</v>
      </c>
      <c r="O288" s="408" t="e">
        <f>+N288/H288*100</f>
        <v>#DIV/0!</v>
      </c>
      <c r="P288" s="407">
        <f>+P290</f>
        <v>0</v>
      </c>
      <c r="Q288" s="407">
        <f t="shared" ref="Q288:U288" si="329">+Q290</f>
        <v>0</v>
      </c>
      <c r="R288" s="407">
        <f t="shared" si="329"/>
        <v>0</v>
      </c>
      <c r="S288" s="407">
        <f t="shared" si="329"/>
        <v>0</v>
      </c>
      <c r="T288" s="407">
        <f t="shared" si="329"/>
        <v>0</v>
      </c>
      <c r="U288" s="407">
        <f t="shared" si="329"/>
        <v>0</v>
      </c>
      <c r="V288" s="409" t="e">
        <f t="shared" ref="V288" si="330">+U288/H288*100</f>
        <v>#DIV/0!</v>
      </c>
    </row>
    <row r="289" spans="1:24" s="395" customFormat="1" hidden="1" x14ac:dyDescent="0.25">
      <c r="A289" s="426"/>
      <c r="B289" s="427"/>
      <c r="C289" s="393"/>
      <c r="D289" s="393"/>
      <c r="E289" s="393"/>
      <c r="F289" s="393"/>
      <c r="G289" s="393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  <c r="T289" s="393"/>
      <c r="U289" s="393"/>
      <c r="V289" s="394"/>
      <c r="W289" s="387"/>
      <c r="X289" s="387"/>
    </row>
    <row r="290" spans="1:24" s="387" customFormat="1" hidden="1" x14ac:dyDescent="0.25">
      <c r="A290" s="401" t="s">
        <v>541</v>
      </c>
      <c r="B290" s="402" t="s">
        <v>287</v>
      </c>
      <c r="C290" s="403">
        <f>+C291</f>
        <v>0</v>
      </c>
      <c r="D290" s="403">
        <f t="shared" ref="D290:U291" si="331">+D291</f>
        <v>0</v>
      </c>
      <c r="E290" s="403">
        <f t="shared" si="331"/>
        <v>0</v>
      </c>
      <c r="F290" s="403">
        <f t="shared" si="331"/>
        <v>0</v>
      </c>
      <c r="G290" s="403">
        <f t="shared" si="331"/>
        <v>0</v>
      </c>
      <c r="H290" s="403">
        <f t="shared" si="331"/>
        <v>0</v>
      </c>
      <c r="I290" s="403">
        <f>+I291</f>
        <v>0</v>
      </c>
      <c r="J290" s="403">
        <f t="shared" si="331"/>
        <v>0</v>
      </c>
      <c r="K290" s="403">
        <f t="shared" si="331"/>
        <v>0</v>
      </c>
      <c r="L290" s="403">
        <f t="shared" si="331"/>
        <v>0</v>
      </c>
      <c r="M290" s="403">
        <f t="shared" si="331"/>
        <v>0</v>
      </c>
      <c r="N290" s="403">
        <f t="shared" si="331"/>
        <v>0</v>
      </c>
      <c r="O290" s="385" t="e">
        <f>+N290/H290*100</f>
        <v>#DIV/0!</v>
      </c>
      <c r="P290" s="403">
        <f>+P291</f>
        <v>0</v>
      </c>
      <c r="Q290" s="403">
        <f t="shared" si="331"/>
        <v>0</v>
      </c>
      <c r="R290" s="403">
        <f t="shared" si="331"/>
        <v>0</v>
      </c>
      <c r="S290" s="403">
        <f t="shared" si="331"/>
        <v>0</v>
      </c>
      <c r="T290" s="403">
        <f t="shared" si="331"/>
        <v>0</v>
      </c>
      <c r="U290" s="403">
        <f t="shared" si="331"/>
        <v>0</v>
      </c>
      <c r="V290" s="386" t="e">
        <f t="shared" ref="V290:V291" si="332">+U290/H290*100</f>
        <v>#DIV/0!</v>
      </c>
    </row>
    <row r="291" spans="1:24" ht="31.5" hidden="1" x14ac:dyDescent="0.25">
      <c r="A291" s="410" t="s">
        <v>10</v>
      </c>
      <c r="B291" s="411" t="s">
        <v>11</v>
      </c>
      <c r="C291" s="382">
        <f>+C292</f>
        <v>0</v>
      </c>
      <c r="D291" s="382">
        <f t="shared" si="331"/>
        <v>0</v>
      </c>
      <c r="E291" s="382">
        <f t="shared" si="331"/>
        <v>0</v>
      </c>
      <c r="F291" s="382">
        <f t="shared" si="331"/>
        <v>0</v>
      </c>
      <c r="G291" s="382">
        <f t="shared" si="331"/>
        <v>0</v>
      </c>
      <c r="H291" s="382">
        <f t="shared" si="331"/>
        <v>0</v>
      </c>
      <c r="I291" s="382">
        <f>+I292</f>
        <v>0</v>
      </c>
      <c r="J291" s="382">
        <f t="shared" si="331"/>
        <v>0</v>
      </c>
      <c r="K291" s="382">
        <f t="shared" si="331"/>
        <v>0</v>
      </c>
      <c r="L291" s="382">
        <f t="shared" si="331"/>
        <v>0</v>
      </c>
      <c r="M291" s="382">
        <f t="shared" si="331"/>
        <v>0</v>
      </c>
      <c r="N291" s="382">
        <f t="shared" si="331"/>
        <v>0</v>
      </c>
      <c r="O291" s="417" t="e">
        <f>+N291/H291*100</f>
        <v>#DIV/0!</v>
      </c>
      <c r="P291" s="382">
        <f>+P292</f>
        <v>0</v>
      </c>
      <c r="Q291" s="382">
        <f t="shared" si="331"/>
        <v>0</v>
      </c>
      <c r="R291" s="382">
        <f t="shared" si="331"/>
        <v>0</v>
      </c>
      <c r="S291" s="382">
        <f t="shared" si="331"/>
        <v>0</v>
      </c>
      <c r="T291" s="382">
        <f t="shared" si="331"/>
        <v>0</v>
      </c>
      <c r="U291" s="382">
        <f t="shared" si="331"/>
        <v>0</v>
      </c>
      <c r="V291" s="413" t="e">
        <f t="shared" si="332"/>
        <v>#DIV/0!</v>
      </c>
      <c r="W291" s="387"/>
      <c r="X291" s="387"/>
    </row>
    <row r="292" spans="1:24" hidden="1" x14ac:dyDescent="0.25">
      <c r="A292" s="410" t="s">
        <v>542</v>
      </c>
      <c r="B292" s="415" t="s">
        <v>543</v>
      </c>
      <c r="C292" s="382"/>
      <c r="D292" s="382"/>
      <c r="E292" s="382"/>
      <c r="F292" s="382"/>
      <c r="G292" s="382"/>
      <c r="H292" s="382">
        <f>SUM(C292:G292)</f>
        <v>0</v>
      </c>
      <c r="I292" s="382"/>
      <c r="J292" s="382"/>
      <c r="K292" s="382"/>
      <c r="L292" s="382"/>
      <c r="M292" s="382"/>
      <c r="N292" s="382">
        <f>SUM(I292:M292)</f>
        <v>0</v>
      </c>
      <c r="O292" s="412" t="e">
        <f>+N292/H292*100</f>
        <v>#DIV/0!</v>
      </c>
      <c r="P292" s="382">
        <f>+C292-I292</f>
        <v>0</v>
      </c>
      <c r="Q292" s="382">
        <f>+D292-J292</f>
        <v>0</v>
      </c>
      <c r="R292" s="382">
        <f>+E292-K292</f>
        <v>0</v>
      </c>
      <c r="S292" s="382">
        <f t="shared" ref="S292:T292" si="333">+F292-L292</f>
        <v>0</v>
      </c>
      <c r="T292" s="382">
        <f t="shared" si="333"/>
        <v>0</v>
      </c>
      <c r="U292" s="382">
        <f t="shared" ref="U292" si="334">SUM(P292:T292)</f>
        <v>0</v>
      </c>
      <c r="V292" s="413" t="e">
        <f>+U292/H292*100</f>
        <v>#DIV/0!</v>
      </c>
      <c r="W292" s="387"/>
      <c r="X292" s="387"/>
    </row>
    <row r="293" spans="1:24" hidden="1" x14ac:dyDescent="0.25">
      <c r="A293" s="410"/>
      <c r="B293" s="415"/>
      <c r="C293" s="382"/>
      <c r="D293" s="382"/>
      <c r="E293" s="382"/>
      <c r="F293" s="382"/>
      <c r="G293" s="382"/>
      <c r="H293" s="382"/>
      <c r="I293" s="382"/>
      <c r="J293" s="382"/>
      <c r="K293" s="382"/>
      <c r="L293" s="382"/>
      <c r="M293" s="382"/>
      <c r="N293" s="382"/>
      <c r="O293" s="382"/>
      <c r="P293" s="382"/>
      <c r="Q293" s="382"/>
      <c r="R293" s="382"/>
      <c r="S293" s="382"/>
      <c r="T293" s="382"/>
      <c r="U293" s="382"/>
      <c r="V293" s="383"/>
      <c r="W293" s="387"/>
      <c r="X293" s="387"/>
    </row>
    <row r="294" spans="1:24" s="387" customFormat="1" hidden="1" x14ac:dyDescent="0.25">
      <c r="A294" s="405" t="s">
        <v>544</v>
      </c>
      <c r="B294" s="406" t="s">
        <v>528</v>
      </c>
      <c r="C294" s="407">
        <f>+C296</f>
        <v>0</v>
      </c>
      <c r="D294" s="407">
        <f t="shared" ref="D294:H294" si="335">+D296</f>
        <v>0</v>
      </c>
      <c r="E294" s="407">
        <f t="shared" si="335"/>
        <v>0</v>
      </c>
      <c r="F294" s="407">
        <f t="shared" si="335"/>
        <v>0</v>
      </c>
      <c r="G294" s="407">
        <f t="shared" si="335"/>
        <v>0</v>
      </c>
      <c r="H294" s="407">
        <f t="shared" si="335"/>
        <v>0</v>
      </c>
      <c r="I294" s="407">
        <f>+I296</f>
        <v>0</v>
      </c>
      <c r="J294" s="407">
        <f t="shared" ref="J294:N294" si="336">+J296</f>
        <v>0</v>
      </c>
      <c r="K294" s="407">
        <f t="shared" si="336"/>
        <v>0</v>
      </c>
      <c r="L294" s="407">
        <f t="shared" si="336"/>
        <v>0</v>
      </c>
      <c r="M294" s="407">
        <f t="shared" si="336"/>
        <v>0</v>
      </c>
      <c r="N294" s="407">
        <f t="shared" si="336"/>
        <v>0</v>
      </c>
      <c r="O294" s="408" t="e">
        <f>+N294/H294*100</f>
        <v>#DIV/0!</v>
      </c>
      <c r="P294" s="407">
        <f>+P296</f>
        <v>0</v>
      </c>
      <c r="Q294" s="407">
        <f t="shared" ref="Q294:U294" si="337">+Q296</f>
        <v>0</v>
      </c>
      <c r="R294" s="407">
        <f t="shared" si="337"/>
        <v>0</v>
      </c>
      <c r="S294" s="407">
        <f t="shared" si="337"/>
        <v>0</v>
      </c>
      <c r="T294" s="407">
        <f t="shared" si="337"/>
        <v>0</v>
      </c>
      <c r="U294" s="407">
        <f t="shared" si="337"/>
        <v>0</v>
      </c>
      <c r="V294" s="409" t="e">
        <f t="shared" ref="V294" si="338">+U294/H294*100</f>
        <v>#DIV/0!</v>
      </c>
    </row>
    <row r="295" spans="1:24" s="395" customFormat="1" hidden="1" x14ac:dyDescent="0.25">
      <c r="A295" s="426"/>
      <c r="B295" s="427"/>
      <c r="C295" s="393"/>
      <c r="D295" s="393"/>
      <c r="E295" s="393"/>
      <c r="F295" s="393"/>
      <c r="G295" s="393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  <c r="T295" s="393"/>
      <c r="U295" s="393"/>
      <c r="V295" s="394"/>
      <c r="W295" s="387"/>
      <c r="X295" s="387"/>
    </row>
    <row r="296" spans="1:24" s="387" customFormat="1" hidden="1" x14ac:dyDescent="0.25">
      <c r="A296" s="401" t="s">
        <v>545</v>
      </c>
      <c r="B296" s="402" t="s">
        <v>530</v>
      </c>
      <c r="C296" s="403">
        <f>+C297</f>
        <v>0</v>
      </c>
      <c r="D296" s="403">
        <f t="shared" ref="D296:U297" si="339">+D297</f>
        <v>0</v>
      </c>
      <c r="E296" s="403">
        <f t="shared" si="339"/>
        <v>0</v>
      </c>
      <c r="F296" s="403">
        <f t="shared" si="339"/>
        <v>0</v>
      </c>
      <c r="G296" s="403">
        <f t="shared" si="339"/>
        <v>0</v>
      </c>
      <c r="H296" s="403">
        <f t="shared" si="339"/>
        <v>0</v>
      </c>
      <c r="I296" s="403">
        <f>+I297</f>
        <v>0</v>
      </c>
      <c r="J296" s="403">
        <f t="shared" si="339"/>
        <v>0</v>
      </c>
      <c r="K296" s="403">
        <f t="shared" si="339"/>
        <v>0</v>
      </c>
      <c r="L296" s="403">
        <f t="shared" si="339"/>
        <v>0</v>
      </c>
      <c r="M296" s="403">
        <f t="shared" si="339"/>
        <v>0</v>
      </c>
      <c r="N296" s="403">
        <f t="shared" si="339"/>
        <v>0</v>
      </c>
      <c r="O296" s="385" t="e">
        <f>+N296/H296*100</f>
        <v>#DIV/0!</v>
      </c>
      <c r="P296" s="403">
        <f>+P297</f>
        <v>0</v>
      </c>
      <c r="Q296" s="403">
        <f t="shared" si="339"/>
        <v>0</v>
      </c>
      <c r="R296" s="403">
        <f t="shared" si="339"/>
        <v>0</v>
      </c>
      <c r="S296" s="403">
        <f t="shared" si="339"/>
        <v>0</v>
      </c>
      <c r="T296" s="403">
        <f t="shared" si="339"/>
        <v>0</v>
      </c>
      <c r="U296" s="403">
        <f t="shared" si="339"/>
        <v>0</v>
      </c>
      <c r="V296" s="386" t="e">
        <f t="shared" ref="V296:V297" si="340">+U296/H296*100</f>
        <v>#DIV/0!</v>
      </c>
    </row>
    <row r="297" spans="1:24" ht="31.5" hidden="1" x14ac:dyDescent="0.25">
      <c r="A297" s="410" t="s">
        <v>10</v>
      </c>
      <c r="B297" s="411" t="s">
        <v>11</v>
      </c>
      <c r="C297" s="382">
        <f>+C298</f>
        <v>0</v>
      </c>
      <c r="D297" s="382">
        <f t="shared" si="339"/>
        <v>0</v>
      </c>
      <c r="E297" s="382">
        <f t="shared" si="339"/>
        <v>0</v>
      </c>
      <c r="F297" s="382">
        <f t="shared" si="339"/>
        <v>0</v>
      </c>
      <c r="G297" s="382">
        <f t="shared" si="339"/>
        <v>0</v>
      </c>
      <c r="H297" s="382">
        <f t="shared" si="339"/>
        <v>0</v>
      </c>
      <c r="I297" s="382">
        <f>+I298</f>
        <v>0</v>
      </c>
      <c r="J297" s="382">
        <f t="shared" si="339"/>
        <v>0</v>
      </c>
      <c r="K297" s="382">
        <f t="shared" si="339"/>
        <v>0</v>
      </c>
      <c r="L297" s="382">
        <f t="shared" si="339"/>
        <v>0</v>
      </c>
      <c r="M297" s="382">
        <f t="shared" si="339"/>
        <v>0</v>
      </c>
      <c r="N297" s="382">
        <f t="shared" si="339"/>
        <v>0</v>
      </c>
      <c r="O297" s="417" t="e">
        <f>+N297/H297*100</f>
        <v>#DIV/0!</v>
      </c>
      <c r="P297" s="382">
        <f>+P298</f>
        <v>0</v>
      </c>
      <c r="Q297" s="382">
        <f t="shared" si="339"/>
        <v>0</v>
      </c>
      <c r="R297" s="382">
        <f t="shared" si="339"/>
        <v>0</v>
      </c>
      <c r="S297" s="382">
        <f t="shared" si="339"/>
        <v>0</v>
      </c>
      <c r="T297" s="382">
        <f t="shared" si="339"/>
        <v>0</v>
      </c>
      <c r="U297" s="382">
        <f t="shared" si="339"/>
        <v>0</v>
      </c>
      <c r="V297" s="413" t="e">
        <f t="shared" si="340"/>
        <v>#DIV/0!</v>
      </c>
      <c r="W297" s="387"/>
      <c r="X297" s="387"/>
    </row>
    <row r="298" spans="1:24" hidden="1" x14ac:dyDescent="0.25">
      <c r="A298" s="410" t="s">
        <v>542</v>
      </c>
      <c r="B298" s="415" t="s">
        <v>543</v>
      </c>
      <c r="C298" s="382"/>
      <c r="D298" s="382"/>
      <c r="E298" s="382"/>
      <c r="F298" s="382"/>
      <c r="G298" s="382"/>
      <c r="H298" s="382">
        <f>SUM(C298:G298)</f>
        <v>0</v>
      </c>
      <c r="I298" s="382"/>
      <c r="J298" s="382"/>
      <c r="K298" s="382"/>
      <c r="L298" s="382"/>
      <c r="M298" s="382"/>
      <c r="N298" s="382">
        <f>SUM(I298:M298)</f>
        <v>0</v>
      </c>
      <c r="O298" s="412" t="e">
        <f>+N298/H298*100</f>
        <v>#DIV/0!</v>
      </c>
      <c r="P298" s="382">
        <f>+C298-I298</f>
        <v>0</v>
      </c>
      <c r="Q298" s="382">
        <f>+D298-J298</f>
        <v>0</v>
      </c>
      <c r="R298" s="382">
        <f>+E298-K298</f>
        <v>0</v>
      </c>
      <c r="S298" s="382">
        <f t="shared" ref="S298:T298" si="341">+F298-L298</f>
        <v>0</v>
      </c>
      <c r="T298" s="382">
        <f t="shared" si="341"/>
        <v>0</v>
      </c>
      <c r="U298" s="382">
        <f t="shared" ref="U298" si="342">SUM(P298:T298)</f>
        <v>0</v>
      </c>
      <c r="V298" s="413" t="e">
        <f>+U298/H298*100</f>
        <v>#DIV/0!</v>
      </c>
      <c r="W298" s="387"/>
      <c r="X298" s="387"/>
    </row>
    <row r="299" spans="1:24" hidden="1" x14ac:dyDescent="0.25">
      <c r="A299" s="410"/>
      <c r="B299" s="415"/>
      <c r="C299" s="382"/>
      <c r="D299" s="382"/>
      <c r="E299" s="382"/>
      <c r="F299" s="382"/>
      <c r="G299" s="382"/>
      <c r="H299" s="382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2"/>
      <c r="T299" s="382"/>
      <c r="U299" s="382"/>
      <c r="V299" s="383"/>
      <c r="W299" s="387"/>
      <c r="X299" s="387"/>
    </row>
    <row r="300" spans="1:24" s="387" customFormat="1" hidden="1" x14ac:dyDescent="0.25">
      <c r="A300" s="396" t="s">
        <v>546</v>
      </c>
      <c r="B300" s="397" t="s">
        <v>547</v>
      </c>
      <c r="C300" s="398">
        <f>+C302</f>
        <v>0</v>
      </c>
      <c r="D300" s="398">
        <f t="shared" ref="D300:H300" si="343">+D302</f>
        <v>0</v>
      </c>
      <c r="E300" s="398">
        <f t="shared" si="343"/>
        <v>0</v>
      </c>
      <c r="F300" s="398">
        <f t="shared" si="343"/>
        <v>0</v>
      </c>
      <c r="G300" s="398">
        <f t="shared" si="343"/>
        <v>0</v>
      </c>
      <c r="H300" s="398">
        <f t="shared" si="343"/>
        <v>0</v>
      </c>
      <c r="I300" s="398">
        <f>+I302</f>
        <v>0</v>
      </c>
      <c r="J300" s="398">
        <f t="shared" ref="J300:N300" si="344">+J302</f>
        <v>0</v>
      </c>
      <c r="K300" s="398">
        <f t="shared" si="344"/>
        <v>0</v>
      </c>
      <c r="L300" s="398">
        <f t="shared" si="344"/>
        <v>0</v>
      </c>
      <c r="M300" s="398">
        <f t="shared" si="344"/>
        <v>0</v>
      </c>
      <c r="N300" s="398">
        <f t="shared" si="344"/>
        <v>0</v>
      </c>
      <c r="O300" s="399" t="e">
        <f>+N300/H300*100</f>
        <v>#DIV/0!</v>
      </c>
      <c r="P300" s="398">
        <f>+P302</f>
        <v>0</v>
      </c>
      <c r="Q300" s="398">
        <f t="shared" ref="Q300:U300" si="345">+Q302</f>
        <v>0</v>
      </c>
      <c r="R300" s="398">
        <f t="shared" si="345"/>
        <v>0</v>
      </c>
      <c r="S300" s="398">
        <f t="shared" si="345"/>
        <v>0</v>
      </c>
      <c r="T300" s="398">
        <f t="shared" si="345"/>
        <v>0</v>
      </c>
      <c r="U300" s="398">
        <f t="shared" si="345"/>
        <v>0</v>
      </c>
      <c r="V300" s="400" t="e">
        <f>+U300/H300*100</f>
        <v>#DIV/0!</v>
      </c>
    </row>
    <row r="301" spans="1:24" s="395" customFormat="1" hidden="1" x14ac:dyDescent="0.25">
      <c r="A301" s="376"/>
      <c r="B301" s="384"/>
      <c r="C301" s="381"/>
      <c r="D301" s="381"/>
      <c r="E301" s="381"/>
      <c r="F301" s="381"/>
      <c r="G301" s="381"/>
      <c r="H301" s="381"/>
      <c r="I301" s="381"/>
      <c r="J301" s="381"/>
      <c r="K301" s="381"/>
      <c r="L301" s="381"/>
      <c r="M301" s="381"/>
      <c r="N301" s="381"/>
      <c r="O301" s="381"/>
      <c r="P301" s="381"/>
      <c r="Q301" s="381"/>
      <c r="R301" s="381"/>
      <c r="S301" s="381"/>
      <c r="T301" s="381"/>
      <c r="U301" s="381"/>
      <c r="V301" s="425"/>
      <c r="W301" s="387"/>
      <c r="X301" s="387"/>
    </row>
    <row r="302" spans="1:24" s="387" customFormat="1" hidden="1" x14ac:dyDescent="0.25">
      <c r="A302" s="405" t="s">
        <v>548</v>
      </c>
      <c r="B302" s="406" t="s">
        <v>528</v>
      </c>
      <c r="C302" s="407">
        <f>+C304</f>
        <v>0</v>
      </c>
      <c r="D302" s="407">
        <f t="shared" ref="D302:H302" si="346">+D304</f>
        <v>0</v>
      </c>
      <c r="E302" s="407">
        <f t="shared" si="346"/>
        <v>0</v>
      </c>
      <c r="F302" s="407">
        <f t="shared" si="346"/>
        <v>0</v>
      </c>
      <c r="G302" s="407">
        <f t="shared" si="346"/>
        <v>0</v>
      </c>
      <c r="H302" s="407">
        <f t="shared" si="346"/>
        <v>0</v>
      </c>
      <c r="I302" s="407">
        <f>+I304</f>
        <v>0</v>
      </c>
      <c r="J302" s="407">
        <f t="shared" ref="J302:N302" si="347">+J304</f>
        <v>0</v>
      </c>
      <c r="K302" s="407">
        <f t="shared" si="347"/>
        <v>0</v>
      </c>
      <c r="L302" s="407">
        <f t="shared" si="347"/>
        <v>0</v>
      </c>
      <c r="M302" s="407">
        <f t="shared" si="347"/>
        <v>0</v>
      </c>
      <c r="N302" s="407">
        <f t="shared" si="347"/>
        <v>0</v>
      </c>
      <c r="O302" s="408" t="e">
        <f>+N302/H302*100</f>
        <v>#DIV/0!</v>
      </c>
      <c r="P302" s="407">
        <f>+P304</f>
        <v>0</v>
      </c>
      <c r="Q302" s="407">
        <f t="shared" ref="Q302:U302" si="348">+Q304</f>
        <v>0</v>
      </c>
      <c r="R302" s="407">
        <f t="shared" si="348"/>
        <v>0</v>
      </c>
      <c r="S302" s="407">
        <f t="shared" si="348"/>
        <v>0</v>
      </c>
      <c r="T302" s="407">
        <f t="shared" si="348"/>
        <v>0</v>
      </c>
      <c r="U302" s="407">
        <f t="shared" si="348"/>
        <v>0</v>
      </c>
      <c r="V302" s="409" t="e">
        <f t="shared" ref="V302" si="349">+U302/H302*100</f>
        <v>#DIV/0!</v>
      </c>
    </row>
    <row r="303" spans="1:24" s="395" customFormat="1" hidden="1" x14ac:dyDescent="0.25">
      <c r="A303" s="426"/>
      <c r="B303" s="427"/>
      <c r="C303" s="393"/>
      <c r="D303" s="393"/>
      <c r="E303" s="393"/>
      <c r="F303" s="393"/>
      <c r="G303" s="39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  <c r="T303" s="393"/>
      <c r="U303" s="393"/>
      <c r="V303" s="394"/>
      <c r="W303" s="387"/>
      <c r="X303" s="387"/>
    </row>
    <row r="304" spans="1:24" s="387" customFormat="1" hidden="1" x14ac:dyDescent="0.25">
      <c r="A304" s="401" t="s">
        <v>549</v>
      </c>
      <c r="B304" s="402" t="s">
        <v>550</v>
      </c>
      <c r="C304" s="403">
        <f>+C305</f>
        <v>0</v>
      </c>
      <c r="D304" s="403">
        <f t="shared" ref="D304:U304" si="350">+D305</f>
        <v>0</v>
      </c>
      <c r="E304" s="403">
        <f t="shared" si="350"/>
        <v>0</v>
      </c>
      <c r="F304" s="403">
        <f t="shared" si="350"/>
        <v>0</v>
      </c>
      <c r="G304" s="403">
        <f t="shared" si="350"/>
        <v>0</v>
      </c>
      <c r="H304" s="403">
        <f t="shared" si="350"/>
        <v>0</v>
      </c>
      <c r="I304" s="403">
        <f>+I305</f>
        <v>0</v>
      </c>
      <c r="J304" s="403">
        <f t="shared" si="350"/>
        <v>0</v>
      </c>
      <c r="K304" s="403">
        <f t="shared" si="350"/>
        <v>0</v>
      </c>
      <c r="L304" s="403">
        <f t="shared" si="350"/>
        <v>0</v>
      </c>
      <c r="M304" s="403">
        <f t="shared" si="350"/>
        <v>0</v>
      </c>
      <c r="N304" s="403">
        <f t="shared" si="350"/>
        <v>0</v>
      </c>
      <c r="O304" s="385" t="e">
        <f>+N304/H304*100</f>
        <v>#DIV/0!</v>
      </c>
      <c r="P304" s="403">
        <f>+P305</f>
        <v>0</v>
      </c>
      <c r="Q304" s="403">
        <f t="shared" si="350"/>
        <v>0</v>
      </c>
      <c r="R304" s="403">
        <f t="shared" si="350"/>
        <v>0</v>
      </c>
      <c r="S304" s="403">
        <f t="shared" si="350"/>
        <v>0</v>
      </c>
      <c r="T304" s="403">
        <f t="shared" si="350"/>
        <v>0</v>
      </c>
      <c r="U304" s="403">
        <f t="shared" si="350"/>
        <v>0</v>
      </c>
      <c r="V304" s="386" t="e">
        <f t="shared" ref="V304:V305" si="351">+U304/H304*100</f>
        <v>#DIV/0!</v>
      </c>
    </row>
    <row r="305" spans="1:24" ht="31.5" hidden="1" x14ac:dyDescent="0.25">
      <c r="A305" s="410" t="s">
        <v>10</v>
      </c>
      <c r="B305" s="411" t="s">
        <v>11</v>
      </c>
      <c r="C305" s="382">
        <f>+C306</f>
        <v>0</v>
      </c>
      <c r="D305" s="382"/>
      <c r="E305" s="382"/>
      <c r="F305" s="382"/>
      <c r="G305" s="382"/>
      <c r="H305" s="382">
        <f>+H306</f>
        <v>0</v>
      </c>
      <c r="I305" s="382">
        <f>+I306</f>
        <v>0</v>
      </c>
      <c r="J305" s="382"/>
      <c r="K305" s="382"/>
      <c r="L305" s="382"/>
      <c r="M305" s="382"/>
      <c r="N305" s="382">
        <f>+N306</f>
        <v>0</v>
      </c>
      <c r="O305" s="417" t="e">
        <f>+N305/H305*100</f>
        <v>#DIV/0!</v>
      </c>
      <c r="P305" s="382">
        <f>+P306</f>
        <v>0</v>
      </c>
      <c r="Q305" s="382"/>
      <c r="R305" s="382"/>
      <c r="S305" s="382"/>
      <c r="T305" s="382"/>
      <c r="U305" s="382">
        <f>+U306</f>
        <v>0</v>
      </c>
      <c r="V305" s="413" t="e">
        <f t="shared" si="351"/>
        <v>#DIV/0!</v>
      </c>
      <c r="W305" s="387"/>
      <c r="X305" s="387"/>
    </row>
    <row r="306" spans="1:24" hidden="1" x14ac:dyDescent="0.25">
      <c r="A306" s="410" t="s">
        <v>551</v>
      </c>
      <c r="B306" s="415" t="s">
        <v>552</v>
      </c>
      <c r="C306" s="382"/>
      <c r="D306" s="382"/>
      <c r="E306" s="382"/>
      <c r="F306" s="382"/>
      <c r="G306" s="382"/>
      <c r="H306" s="382">
        <f>SUM(C306:G306)</f>
        <v>0</v>
      </c>
      <c r="I306" s="382"/>
      <c r="J306" s="382"/>
      <c r="K306" s="382"/>
      <c r="L306" s="382"/>
      <c r="M306" s="382"/>
      <c r="N306" s="382">
        <f>SUM(I306:M306)</f>
        <v>0</v>
      </c>
      <c r="O306" s="412" t="e">
        <f>+N306/H306*100</f>
        <v>#DIV/0!</v>
      </c>
      <c r="P306" s="382">
        <f>+C306-I306</f>
        <v>0</v>
      </c>
      <c r="Q306" s="382">
        <f>+D306-J306</f>
        <v>0</v>
      </c>
      <c r="R306" s="382">
        <f>+E306-K306</f>
        <v>0</v>
      </c>
      <c r="S306" s="382">
        <f t="shared" ref="S306:T306" si="352">+F306-L306</f>
        <v>0</v>
      </c>
      <c r="T306" s="382">
        <f t="shared" si="352"/>
        <v>0</v>
      </c>
      <c r="U306" s="382">
        <f t="shared" ref="U306" si="353">SUM(P306:T306)</f>
        <v>0</v>
      </c>
      <c r="V306" s="413" t="e">
        <f>+U306/H306*100</f>
        <v>#DIV/0!</v>
      </c>
      <c r="W306" s="387"/>
      <c r="X306" s="387"/>
    </row>
    <row r="307" spans="1:24" hidden="1" x14ac:dyDescent="0.25">
      <c r="A307" s="410"/>
      <c r="B307" s="415"/>
      <c r="C307" s="382"/>
      <c r="D307" s="382"/>
      <c r="E307" s="382"/>
      <c r="F307" s="382"/>
      <c r="G307" s="382"/>
      <c r="H307" s="382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2"/>
      <c r="T307" s="382"/>
      <c r="U307" s="382"/>
      <c r="V307" s="383"/>
      <c r="W307" s="387"/>
      <c r="X307" s="387"/>
    </row>
    <row r="308" spans="1:24" s="387" customFormat="1" ht="31.5" x14ac:dyDescent="0.25">
      <c r="A308" s="388" t="s">
        <v>265</v>
      </c>
      <c r="B308" s="389" t="s">
        <v>266</v>
      </c>
      <c r="C308" s="390">
        <f>+C310+C327+C393</f>
        <v>488286000</v>
      </c>
      <c r="D308" s="390">
        <f t="shared" ref="D308:H308" si="354">+D310+D327+D393</f>
        <v>0</v>
      </c>
      <c r="E308" s="390">
        <f t="shared" si="354"/>
        <v>3841762000</v>
      </c>
      <c r="F308" s="390">
        <f t="shared" si="354"/>
        <v>0</v>
      </c>
      <c r="G308" s="390">
        <f t="shared" si="354"/>
        <v>0</v>
      </c>
      <c r="H308" s="390">
        <f t="shared" si="354"/>
        <v>4330048000</v>
      </c>
      <c r="I308" s="390" t="e">
        <f>+I310+I327+I393</f>
        <v>#REF!</v>
      </c>
      <c r="J308" s="390">
        <f t="shared" ref="J308:M308" si="355">+J310+J327+J393</f>
        <v>0</v>
      </c>
      <c r="K308" s="390" t="e">
        <f t="shared" si="355"/>
        <v>#REF!</v>
      </c>
      <c r="L308" s="390">
        <f t="shared" si="355"/>
        <v>0</v>
      </c>
      <c r="M308" s="390">
        <f t="shared" si="355"/>
        <v>0</v>
      </c>
      <c r="N308" s="390" t="e">
        <f>+N310+N327+N393</f>
        <v>#REF!</v>
      </c>
      <c r="O308" s="591" t="e">
        <f>+N308/H308*100</f>
        <v>#REF!</v>
      </c>
      <c r="P308" s="390" t="e">
        <f>+P310+P327+P393</f>
        <v>#REF!</v>
      </c>
      <c r="Q308" s="390">
        <f t="shared" ref="Q308:U308" si="356">+Q310+Q327+Q393</f>
        <v>0</v>
      </c>
      <c r="R308" s="390" t="e">
        <f t="shared" si="356"/>
        <v>#REF!</v>
      </c>
      <c r="S308" s="390">
        <f t="shared" si="356"/>
        <v>0</v>
      </c>
      <c r="T308" s="390">
        <f t="shared" si="356"/>
        <v>0</v>
      </c>
      <c r="U308" s="390" t="e">
        <f t="shared" si="356"/>
        <v>#REF!</v>
      </c>
      <c r="V308" s="432" t="e">
        <f>+U308/H308*100</f>
        <v>#REF!</v>
      </c>
    </row>
    <row r="309" spans="1:24" s="395" customFormat="1" x14ac:dyDescent="0.25">
      <c r="A309" s="376"/>
      <c r="B309" s="384"/>
      <c r="C309" s="381"/>
      <c r="D309" s="381"/>
      <c r="E309" s="381"/>
      <c r="F309" s="381"/>
      <c r="G309" s="381"/>
      <c r="H309" s="381"/>
      <c r="I309" s="381"/>
      <c r="J309" s="381"/>
      <c r="K309" s="381"/>
      <c r="L309" s="381"/>
      <c r="M309" s="381"/>
      <c r="N309" s="381"/>
      <c r="O309" s="393"/>
      <c r="P309" s="381"/>
      <c r="Q309" s="381"/>
      <c r="R309" s="381"/>
      <c r="S309" s="381"/>
      <c r="T309" s="381"/>
      <c r="U309" s="381"/>
      <c r="V309" s="394"/>
      <c r="W309" s="387"/>
      <c r="X309" s="387"/>
    </row>
    <row r="310" spans="1:24" s="387" customFormat="1" x14ac:dyDescent="0.25">
      <c r="A310" s="396" t="s">
        <v>553</v>
      </c>
      <c r="B310" s="397" t="s">
        <v>52</v>
      </c>
      <c r="C310" s="398">
        <f>+C312</f>
        <v>0</v>
      </c>
      <c r="D310" s="398">
        <f t="shared" ref="D310:H310" si="357">+D312</f>
        <v>0</v>
      </c>
      <c r="E310" s="398">
        <f t="shared" si="357"/>
        <v>50650000</v>
      </c>
      <c r="F310" s="398">
        <f t="shared" si="357"/>
        <v>0</v>
      </c>
      <c r="G310" s="398">
        <f t="shared" si="357"/>
        <v>0</v>
      </c>
      <c r="H310" s="398">
        <f t="shared" si="357"/>
        <v>50650000</v>
      </c>
      <c r="I310" s="398">
        <f>+I312</f>
        <v>0</v>
      </c>
      <c r="J310" s="398">
        <f t="shared" ref="J310:N310" si="358">+J312</f>
        <v>0</v>
      </c>
      <c r="K310" s="398" t="e">
        <f t="shared" si="358"/>
        <v>#REF!</v>
      </c>
      <c r="L310" s="398">
        <f t="shared" si="358"/>
        <v>0</v>
      </c>
      <c r="M310" s="398">
        <f t="shared" si="358"/>
        <v>0</v>
      </c>
      <c r="N310" s="398" t="e">
        <f t="shared" si="358"/>
        <v>#REF!</v>
      </c>
      <c r="O310" s="399" t="e">
        <f>+N310/H310*100</f>
        <v>#REF!</v>
      </c>
      <c r="P310" s="398">
        <f>+P312</f>
        <v>0</v>
      </c>
      <c r="Q310" s="398">
        <f t="shared" ref="Q310:U310" si="359">+Q312</f>
        <v>0</v>
      </c>
      <c r="R310" s="398" t="e">
        <f t="shared" si="359"/>
        <v>#REF!</v>
      </c>
      <c r="S310" s="398">
        <f t="shared" si="359"/>
        <v>0</v>
      </c>
      <c r="T310" s="398">
        <f t="shared" si="359"/>
        <v>0</v>
      </c>
      <c r="U310" s="398" t="e">
        <f t="shared" si="359"/>
        <v>#REF!</v>
      </c>
      <c r="V310" s="400" t="e">
        <f>+U310/H310*100</f>
        <v>#REF!</v>
      </c>
    </row>
    <row r="311" spans="1:24" s="395" customFormat="1" x14ac:dyDescent="0.25">
      <c r="A311" s="376"/>
      <c r="B311" s="384"/>
      <c r="C311" s="381"/>
      <c r="D311" s="381"/>
      <c r="E311" s="381"/>
      <c r="F311" s="381"/>
      <c r="G311" s="381"/>
      <c r="H311" s="381"/>
      <c r="I311" s="381"/>
      <c r="J311" s="381"/>
      <c r="K311" s="381"/>
      <c r="L311" s="381"/>
      <c r="M311" s="381"/>
      <c r="N311" s="381"/>
      <c r="O311" s="393"/>
      <c r="P311" s="381"/>
      <c r="Q311" s="381"/>
      <c r="R311" s="381"/>
      <c r="S311" s="381"/>
      <c r="T311" s="381"/>
      <c r="U311" s="381"/>
      <c r="V311" s="394"/>
      <c r="W311" s="387"/>
      <c r="X311" s="387"/>
    </row>
    <row r="312" spans="1:24" s="387" customFormat="1" x14ac:dyDescent="0.25">
      <c r="A312" s="405" t="s">
        <v>267</v>
      </c>
      <c r="B312" s="406" t="s">
        <v>292</v>
      </c>
      <c r="C312" s="407">
        <f>+C314</f>
        <v>0</v>
      </c>
      <c r="D312" s="407">
        <f t="shared" ref="D312:H312" si="360">+D314</f>
        <v>0</v>
      </c>
      <c r="E312" s="407">
        <f t="shared" si="360"/>
        <v>50650000</v>
      </c>
      <c r="F312" s="407">
        <f t="shared" si="360"/>
        <v>0</v>
      </c>
      <c r="G312" s="407">
        <f t="shared" si="360"/>
        <v>0</v>
      </c>
      <c r="H312" s="407">
        <f t="shared" si="360"/>
        <v>50650000</v>
      </c>
      <c r="I312" s="407">
        <f>+I314</f>
        <v>0</v>
      </c>
      <c r="J312" s="407">
        <f t="shared" ref="J312:N312" si="361">+J314</f>
        <v>0</v>
      </c>
      <c r="K312" s="407" t="e">
        <f t="shared" si="361"/>
        <v>#REF!</v>
      </c>
      <c r="L312" s="407">
        <f t="shared" si="361"/>
        <v>0</v>
      </c>
      <c r="M312" s="407">
        <f t="shared" si="361"/>
        <v>0</v>
      </c>
      <c r="N312" s="407" t="e">
        <f t="shared" si="361"/>
        <v>#REF!</v>
      </c>
      <c r="O312" s="408" t="e">
        <f>+N312/H312*100</f>
        <v>#REF!</v>
      </c>
      <c r="P312" s="407">
        <f>+P314</f>
        <v>0</v>
      </c>
      <c r="Q312" s="407">
        <f t="shared" ref="Q312:U312" si="362">+Q314</f>
        <v>0</v>
      </c>
      <c r="R312" s="407" t="e">
        <f t="shared" si="362"/>
        <v>#REF!</v>
      </c>
      <c r="S312" s="407">
        <f t="shared" si="362"/>
        <v>0</v>
      </c>
      <c r="T312" s="407">
        <f t="shared" si="362"/>
        <v>0</v>
      </c>
      <c r="U312" s="407" t="e">
        <f t="shared" si="362"/>
        <v>#REF!</v>
      </c>
      <c r="V312" s="409" t="e">
        <f t="shared" ref="V312" si="363">+U312/H312*100</f>
        <v>#REF!</v>
      </c>
    </row>
    <row r="313" spans="1:24" s="395" customFormat="1" x14ac:dyDescent="0.25">
      <c r="A313" s="426"/>
      <c r="B313" s="427"/>
      <c r="C313" s="393"/>
      <c r="D313" s="393"/>
      <c r="E313" s="393"/>
      <c r="F313" s="393"/>
      <c r="G313" s="39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  <c r="T313" s="393"/>
      <c r="U313" s="393"/>
      <c r="V313" s="394"/>
      <c r="W313" s="387"/>
      <c r="X313" s="387"/>
    </row>
    <row r="314" spans="1:24" s="387" customFormat="1" x14ac:dyDescent="0.25">
      <c r="A314" s="401" t="s">
        <v>299</v>
      </c>
      <c r="B314" s="402" t="s">
        <v>303</v>
      </c>
      <c r="C314" s="403">
        <f>+C315+C318+C322</f>
        <v>0</v>
      </c>
      <c r="D314" s="403">
        <f t="shared" ref="D314:H314" si="364">+D315+D318+D322</f>
        <v>0</v>
      </c>
      <c r="E314" s="403">
        <f t="shared" si="364"/>
        <v>50650000</v>
      </c>
      <c r="F314" s="403">
        <f t="shared" si="364"/>
        <v>0</v>
      </c>
      <c r="G314" s="403">
        <f t="shared" si="364"/>
        <v>0</v>
      </c>
      <c r="H314" s="403">
        <f t="shared" si="364"/>
        <v>50650000</v>
      </c>
      <c r="I314" s="403">
        <f>+I315+I318+I322</f>
        <v>0</v>
      </c>
      <c r="J314" s="403">
        <f t="shared" ref="J314:N314" si="365">+J315+J318+J322</f>
        <v>0</v>
      </c>
      <c r="K314" s="403" t="e">
        <f t="shared" si="365"/>
        <v>#REF!</v>
      </c>
      <c r="L314" s="403">
        <f t="shared" si="365"/>
        <v>0</v>
      </c>
      <c r="M314" s="403">
        <f t="shared" si="365"/>
        <v>0</v>
      </c>
      <c r="N314" s="403" t="e">
        <f t="shared" si="365"/>
        <v>#REF!</v>
      </c>
      <c r="O314" s="385" t="e">
        <f>+N314/H314*100</f>
        <v>#REF!</v>
      </c>
      <c r="P314" s="403">
        <f>+P315+P318+P322</f>
        <v>0</v>
      </c>
      <c r="Q314" s="403">
        <f t="shared" ref="Q314:U314" si="366">+Q315+Q318+Q322</f>
        <v>0</v>
      </c>
      <c r="R314" s="403" t="e">
        <f t="shared" si="366"/>
        <v>#REF!</v>
      </c>
      <c r="S314" s="403">
        <f t="shared" si="366"/>
        <v>0</v>
      </c>
      <c r="T314" s="403">
        <f t="shared" si="366"/>
        <v>0</v>
      </c>
      <c r="U314" s="403" t="e">
        <f t="shared" si="366"/>
        <v>#REF!</v>
      </c>
      <c r="V314" s="404"/>
    </row>
    <row r="315" spans="1:24" hidden="1" x14ac:dyDescent="0.25">
      <c r="A315" s="410" t="s">
        <v>554</v>
      </c>
      <c r="B315" s="411" t="s">
        <v>555</v>
      </c>
      <c r="C315" s="382">
        <f>+C316</f>
        <v>0</v>
      </c>
      <c r="D315" s="382">
        <f t="shared" ref="D315:N315" si="367">+D316</f>
        <v>0</v>
      </c>
      <c r="E315" s="382">
        <f t="shared" si="367"/>
        <v>0</v>
      </c>
      <c r="F315" s="382">
        <f t="shared" si="367"/>
        <v>0</v>
      </c>
      <c r="G315" s="382">
        <f t="shared" si="367"/>
        <v>0</v>
      </c>
      <c r="H315" s="382">
        <f t="shared" si="367"/>
        <v>0</v>
      </c>
      <c r="I315" s="382">
        <f>+I316</f>
        <v>0</v>
      </c>
      <c r="J315" s="382">
        <f t="shared" si="367"/>
        <v>0</v>
      </c>
      <c r="K315" s="382">
        <f t="shared" si="367"/>
        <v>0</v>
      </c>
      <c r="L315" s="382">
        <f t="shared" si="367"/>
        <v>0</v>
      </c>
      <c r="M315" s="382">
        <f t="shared" si="367"/>
        <v>0</v>
      </c>
      <c r="N315" s="382">
        <f t="shared" si="367"/>
        <v>0</v>
      </c>
      <c r="O315" s="417" t="e">
        <f>+N315/H315*100</f>
        <v>#DIV/0!</v>
      </c>
      <c r="P315" s="382">
        <f>+P316</f>
        <v>0</v>
      </c>
      <c r="Q315" s="382">
        <f t="shared" ref="Q315:U315" si="368">+Q316</f>
        <v>0</v>
      </c>
      <c r="R315" s="382">
        <f t="shared" si="368"/>
        <v>0</v>
      </c>
      <c r="S315" s="382">
        <f t="shared" si="368"/>
        <v>0</v>
      </c>
      <c r="T315" s="382">
        <f t="shared" si="368"/>
        <v>0</v>
      </c>
      <c r="U315" s="382">
        <f t="shared" si="368"/>
        <v>0</v>
      </c>
      <c r="V315" s="418" t="e">
        <f>+U315/H315*100</f>
        <v>#DIV/0!</v>
      </c>
      <c r="W315" s="387"/>
      <c r="X315" s="387"/>
    </row>
    <row r="316" spans="1:24" hidden="1" x14ac:dyDescent="0.25">
      <c r="A316" s="410" t="s">
        <v>556</v>
      </c>
      <c r="B316" s="414" t="s">
        <v>557</v>
      </c>
      <c r="C316" s="382"/>
      <c r="D316" s="382"/>
      <c r="E316" s="382"/>
      <c r="F316" s="382"/>
      <c r="G316" s="382"/>
      <c r="H316" s="382">
        <f>SUM(C316:G316)</f>
        <v>0</v>
      </c>
      <c r="I316" s="382"/>
      <c r="J316" s="382"/>
      <c r="K316" s="382"/>
      <c r="L316" s="382"/>
      <c r="M316" s="382"/>
      <c r="N316" s="382">
        <f>SUM(I316:M316)</f>
        <v>0</v>
      </c>
      <c r="O316" s="412" t="e">
        <f>+N316/H316*100</f>
        <v>#DIV/0!</v>
      </c>
      <c r="P316" s="382">
        <f>+C316-I316</f>
        <v>0</v>
      </c>
      <c r="Q316" s="382">
        <f>+D316-J316</f>
        <v>0</v>
      </c>
      <c r="R316" s="382">
        <f>+E316-K316</f>
        <v>0</v>
      </c>
      <c r="S316" s="382">
        <f t="shared" ref="S316:T316" si="369">+F316-L316</f>
        <v>0</v>
      </c>
      <c r="T316" s="382">
        <f t="shared" si="369"/>
        <v>0</v>
      </c>
      <c r="U316" s="382">
        <f t="shared" ref="U316" si="370">SUM(P316:T316)</f>
        <v>0</v>
      </c>
      <c r="V316" s="413" t="e">
        <f>+U316/H316*100</f>
        <v>#DIV/0!</v>
      </c>
      <c r="W316" s="387"/>
      <c r="X316" s="387"/>
    </row>
    <row r="317" spans="1:24" hidden="1" x14ac:dyDescent="0.25">
      <c r="A317" s="410"/>
      <c r="B317" s="414"/>
      <c r="C317" s="382"/>
      <c r="D317" s="382"/>
      <c r="E317" s="382"/>
      <c r="F317" s="382"/>
      <c r="G317" s="382"/>
      <c r="H317" s="382"/>
      <c r="I317" s="382"/>
      <c r="J317" s="382"/>
      <c r="K317" s="382"/>
      <c r="L317" s="382"/>
      <c r="M317" s="382"/>
      <c r="N317" s="382"/>
      <c r="O317" s="382"/>
      <c r="P317" s="382"/>
      <c r="Q317" s="382"/>
      <c r="R317" s="382"/>
      <c r="S317" s="382"/>
      <c r="T317" s="382"/>
      <c r="U317" s="382"/>
      <c r="V317" s="383"/>
      <c r="W317" s="387"/>
      <c r="X317" s="387"/>
    </row>
    <row r="318" spans="1:24" x14ac:dyDescent="0.25">
      <c r="A318" s="410" t="s">
        <v>54</v>
      </c>
      <c r="B318" s="411" t="s">
        <v>55</v>
      </c>
      <c r="C318" s="382">
        <f>SUM(C319:C320)</f>
        <v>0</v>
      </c>
      <c r="D318" s="382">
        <f t="shared" ref="D318:H318" si="371">SUM(D319:D320)</f>
        <v>0</v>
      </c>
      <c r="E318" s="382">
        <f t="shared" si="371"/>
        <v>27000000</v>
      </c>
      <c r="F318" s="382">
        <f t="shared" si="371"/>
        <v>0</v>
      </c>
      <c r="G318" s="382">
        <f t="shared" si="371"/>
        <v>0</v>
      </c>
      <c r="H318" s="382">
        <f t="shared" si="371"/>
        <v>27000000</v>
      </c>
      <c r="I318" s="382">
        <f>SUM(I319:I320)</f>
        <v>0</v>
      </c>
      <c r="J318" s="382">
        <f t="shared" ref="J318:N318" si="372">SUM(J319:J320)</f>
        <v>0</v>
      </c>
      <c r="K318" s="382" t="e">
        <f t="shared" si="372"/>
        <v>#REF!</v>
      </c>
      <c r="L318" s="382">
        <f t="shared" si="372"/>
        <v>0</v>
      </c>
      <c r="M318" s="382">
        <f t="shared" si="372"/>
        <v>0</v>
      </c>
      <c r="N318" s="382" t="e">
        <f t="shared" si="372"/>
        <v>#REF!</v>
      </c>
      <c r="O318" s="417" t="e">
        <f>+N318/H318*100</f>
        <v>#REF!</v>
      </c>
      <c r="P318" s="382">
        <f>SUM(P319:P320)</f>
        <v>0</v>
      </c>
      <c r="Q318" s="382">
        <f t="shared" ref="Q318:U318" si="373">SUM(Q319:Q320)</f>
        <v>0</v>
      </c>
      <c r="R318" s="382" t="e">
        <f t="shared" si="373"/>
        <v>#REF!</v>
      </c>
      <c r="S318" s="382">
        <f t="shared" si="373"/>
        <v>0</v>
      </c>
      <c r="T318" s="382">
        <f t="shared" si="373"/>
        <v>0</v>
      </c>
      <c r="U318" s="382" t="e">
        <f t="shared" si="373"/>
        <v>#REF!</v>
      </c>
      <c r="V318" s="418" t="e">
        <f>+U318/H318*100</f>
        <v>#REF!</v>
      </c>
      <c r="W318" s="387"/>
      <c r="X318" s="387"/>
    </row>
    <row r="319" spans="1:24" x14ac:dyDescent="0.25">
      <c r="A319" s="410" t="s">
        <v>61</v>
      </c>
      <c r="B319" s="433" t="s">
        <v>111</v>
      </c>
      <c r="C319" s="382"/>
      <c r="D319" s="382"/>
      <c r="E319" s="434">
        <v>27000000</v>
      </c>
      <c r="F319" s="382"/>
      <c r="G319" s="382"/>
      <c r="H319" s="382">
        <f>SUM(C319:G319)</f>
        <v>27000000</v>
      </c>
      <c r="I319" s="382"/>
      <c r="J319" s="382"/>
      <c r="K319" s="382" t="e">
        <f>#REF!</f>
        <v>#REF!</v>
      </c>
      <c r="L319" s="382"/>
      <c r="M319" s="382"/>
      <c r="N319" s="382" t="e">
        <f>SUM(I319:M319)</f>
        <v>#REF!</v>
      </c>
      <c r="O319" s="412" t="e">
        <f t="shared" ref="O319:O320" si="374">+N319/H319*100</f>
        <v>#REF!</v>
      </c>
      <c r="P319" s="382">
        <f t="shared" ref="P319:T320" si="375">+C319-I319</f>
        <v>0</v>
      </c>
      <c r="Q319" s="382">
        <f t="shared" si="375"/>
        <v>0</v>
      </c>
      <c r="R319" s="382" t="e">
        <f t="shared" si="375"/>
        <v>#REF!</v>
      </c>
      <c r="S319" s="382">
        <f t="shared" si="375"/>
        <v>0</v>
      </c>
      <c r="T319" s="382">
        <f t="shared" si="375"/>
        <v>0</v>
      </c>
      <c r="U319" s="382" t="e">
        <f t="shared" ref="U319:U320" si="376">SUM(P319:T319)</f>
        <v>#REF!</v>
      </c>
      <c r="V319" s="413" t="e">
        <f t="shared" ref="V319:V320" si="377">+U319/H319*100</f>
        <v>#REF!</v>
      </c>
      <c r="W319" s="387"/>
      <c r="X319" s="387"/>
    </row>
    <row r="320" spans="1:24" hidden="1" x14ac:dyDescent="0.25">
      <c r="A320" s="410" t="s">
        <v>62</v>
      </c>
      <c r="B320" s="433" t="s">
        <v>112</v>
      </c>
      <c r="C320" s="382"/>
      <c r="D320" s="382"/>
      <c r="E320" s="382"/>
      <c r="F320" s="382"/>
      <c r="G320" s="382"/>
      <c r="H320" s="382">
        <f>SUM(C320:G320)</f>
        <v>0</v>
      </c>
      <c r="I320" s="382"/>
      <c r="J320" s="382"/>
      <c r="K320" s="382"/>
      <c r="L320" s="382"/>
      <c r="M320" s="382"/>
      <c r="N320" s="382">
        <f>SUM(I320:M320)</f>
        <v>0</v>
      </c>
      <c r="O320" s="412" t="e">
        <f t="shared" si="374"/>
        <v>#DIV/0!</v>
      </c>
      <c r="P320" s="382">
        <f t="shared" si="375"/>
        <v>0</v>
      </c>
      <c r="Q320" s="382">
        <f t="shared" si="375"/>
        <v>0</v>
      </c>
      <c r="R320" s="382">
        <f t="shared" si="375"/>
        <v>0</v>
      </c>
      <c r="S320" s="382">
        <f t="shared" si="375"/>
        <v>0</v>
      </c>
      <c r="T320" s="382">
        <f t="shared" si="375"/>
        <v>0</v>
      </c>
      <c r="U320" s="382">
        <f t="shared" si="376"/>
        <v>0</v>
      </c>
      <c r="V320" s="413" t="e">
        <f t="shared" si="377"/>
        <v>#DIV/0!</v>
      </c>
      <c r="W320" s="387"/>
      <c r="X320" s="387"/>
    </row>
    <row r="321" spans="1:24" x14ac:dyDescent="0.25">
      <c r="A321" s="410"/>
      <c r="B321" s="433"/>
      <c r="C321" s="382"/>
      <c r="D321" s="382"/>
      <c r="E321" s="382"/>
      <c r="F321" s="382"/>
      <c r="G321" s="382"/>
      <c r="H321" s="382"/>
      <c r="I321" s="382"/>
      <c r="J321" s="382"/>
      <c r="K321" s="382"/>
      <c r="L321" s="382"/>
      <c r="M321" s="382"/>
      <c r="N321" s="382"/>
      <c r="O321" s="382"/>
      <c r="P321" s="382"/>
      <c r="Q321" s="382"/>
      <c r="R321" s="382"/>
      <c r="S321" s="382"/>
      <c r="T321" s="382"/>
      <c r="U321" s="382"/>
      <c r="V321" s="383"/>
      <c r="W321" s="387"/>
      <c r="X321" s="387"/>
    </row>
    <row r="322" spans="1:24" x14ac:dyDescent="0.25">
      <c r="A322" s="410" t="s">
        <v>300</v>
      </c>
      <c r="B322" s="411" t="s">
        <v>301</v>
      </c>
      <c r="C322" s="382">
        <f>SUM(C323:C325)</f>
        <v>0</v>
      </c>
      <c r="D322" s="382">
        <f t="shared" ref="D322:H322" si="378">SUM(D323:D325)</f>
        <v>0</v>
      </c>
      <c r="E322" s="382">
        <f t="shared" si="378"/>
        <v>23650000</v>
      </c>
      <c r="F322" s="382">
        <f t="shared" si="378"/>
        <v>0</v>
      </c>
      <c r="G322" s="382">
        <f t="shared" si="378"/>
        <v>0</v>
      </c>
      <c r="H322" s="382">
        <f t="shared" si="378"/>
        <v>23650000</v>
      </c>
      <c r="I322" s="382">
        <f>SUM(I323:I325)</f>
        <v>0</v>
      </c>
      <c r="J322" s="382">
        <f t="shared" ref="J322:N322" si="379">SUM(J323:J325)</f>
        <v>0</v>
      </c>
      <c r="K322" s="382" t="e">
        <f t="shared" si="379"/>
        <v>#REF!</v>
      </c>
      <c r="L322" s="382">
        <f t="shared" si="379"/>
        <v>0</v>
      </c>
      <c r="M322" s="382">
        <f t="shared" si="379"/>
        <v>0</v>
      </c>
      <c r="N322" s="382" t="e">
        <f t="shared" si="379"/>
        <v>#REF!</v>
      </c>
      <c r="O322" s="417" t="e">
        <f>+N322/H322*100</f>
        <v>#REF!</v>
      </c>
      <c r="P322" s="382">
        <f>SUM(P323:P325)</f>
        <v>0</v>
      </c>
      <c r="Q322" s="382">
        <f t="shared" ref="Q322:U322" si="380">SUM(Q323:Q325)</f>
        <v>0</v>
      </c>
      <c r="R322" s="382" t="e">
        <f t="shared" si="380"/>
        <v>#REF!</v>
      </c>
      <c r="S322" s="382">
        <f t="shared" si="380"/>
        <v>0</v>
      </c>
      <c r="T322" s="382">
        <f t="shared" si="380"/>
        <v>0</v>
      </c>
      <c r="U322" s="382" t="e">
        <f t="shared" si="380"/>
        <v>#REF!</v>
      </c>
      <c r="V322" s="418" t="e">
        <f>+U322/H322*100</f>
        <v>#REF!</v>
      </c>
      <c r="W322" s="387"/>
      <c r="X322" s="387"/>
    </row>
    <row r="323" spans="1:24" hidden="1" x14ac:dyDescent="0.25">
      <c r="A323" s="410" t="s">
        <v>558</v>
      </c>
      <c r="B323" s="414" t="s">
        <v>559</v>
      </c>
      <c r="C323" s="382"/>
      <c r="D323" s="382"/>
      <c r="E323" s="382"/>
      <c r="F323" s="382"/>
      <c r="G323" s="382"/>
      <c r="H323" s="382">
        <f>SUM(C323:G323)</f>
        <v>0</v>
      </c>
      <c r="I323" s="382"/>
      <c r="J323" s="382"/>
      <c r="K323" s="382"/>
      <c r="L323" s="382"/>
      <c r="M323" s="382"/>
      <c r="N323" s="382">
        <f>SUM(I323:M323)</f>
        <v>0</v>
      </c>
      <c r="O323" s="412" t="e">
        <f t="shared" ref="O323:O325" si="381">+N323/H323*100</f>
        <v>#DIV/0!</v>
      </c>
      <c r="P323" s="382">
        <f t="shared" ref="P323:T325" si="382">+C323-I323</f>
        <v>0</v>
      </c>
      <c r="Q323" s="382">
        <f t="shared" si="382"/>
        <v>0</v>
      </c>
      <c r="R323" s="382">
        <f t="shared" si="382"/>
        <v>0</v>
      </c>
      <c r="S323" s="382">
        <f t="shared" si="382"/>
        <v>0</v>
      </c>
      <c r="T323" s="382">
        <f t="shared" si="382"/>
        <v>0</v>
      </c>
      <c r="U323" s="382">
        <f t="shared" ref="U323:U325" si="383">SUM(P323:T323)</f>
        <v>0</v>
      </c>
      <c r="V323" s="413" t="e">
        <f t="shared" ref="V323:V325" si="384">+U323/H323*100</f>
        <v>#DIV/0!</v>
      </c>
      <c r="W323" s="387"/>
      <c r="X323" s="387"/>
    </row>
    <row r="324" spans="1:24" x14ac:dyDescent="0.25">
      <c r="A324" s="410" t="s">
        <v>62</v>
      </c>
      <c r="B324" s="433" t="s">
        <v>112</v>
      </c>
      <c r="C324" s="382"/>
      <c r="D324" s="382"/>
      <c r="E324" s="440">
        <v>14000000</v>
      </c>
      <c r="F324" s="382"/>
      <c r="G324" s="382"/>
      <c r="H324" s="382">
        <f>SUM(C324:G324)</f>
        <v>14000000</v>
      </c>
      <c r="I324" s="382"/>
      <c r="J324" s="382"/>
      <c r="K324" s="382" t="e">
        <f>#REF!</f>
        <v>#REF!</v>
      </c>
      <c r="L324" s="382"/>
      <c r="M324" s="382"/>
      <c r="N324" s="382" t="e">
        <f t="shared" ref="N324:N325" si="385">SUM(I324:M324)</f>
        <v>#REF!</v>
      </c>
      <c r="O324" s="412" t="e">
        <f t="shared" si="381"/>
        <v>#REF!</v>
      </c>
      <c r="P324" s="382">
        <f t="shared" si="382"/>
        <v>0</v>
      </c>
      <c r="Q324" s="382">
        <f t="shared" si="382"/>
        <v>0</v>
      </c>
      <c r="R324" s="382" t="e">
        <f t="shared" si="382"/>
        <v>#REF!</v>
      </c>
      <c r="S324" s="382">
        <f t="shared" si="382"/>
        <v>0</v>
      </c>
      <c r="T324" s="382">
        <f t="shared" si="382"/>
        <v>0</v>
      </c>
      <c r="U324" s="382" t="e">
        <f t="shared" si="383"/>
        <v>#REF!</v>
      </c>
      <c r="V324" s="413" t="e">
        <f t="shared" si="384"/>
        <v>#REF!</v>
      </c>
      <c r="W324" s="387"/>
      <c r="X324" s="387"/>
    </row>
    <row r="325" spans="1:24" x14ac:dyDescent="0.25">
      <c r="A325" s="410" t="s">
        <v>74</v>
      </c>
      <c r="B325" s="433" t="s">
        <v>560</v>
      </c>
      <c r="C325" s="382"/>
      <c r="D325" s="382"/>
      <c r="E325" s="434">
        <v>9650000</v>
      </c>
      <c r="F325" s="382"/>
      <c r="G325" s="382"/>
      <c r="H325" s="382">
        <f>SUM(C325:G325)</f>
        <v>9650000</v>
      </c>
      <c r="I325" s="382"/>
      <c r="J325" s="382"/>
      <c r="K325" s="382" t="e">
        <f>#REF!</f>
        <v>#REF!</v>
      </c>
      <c r="L325" s="382"/>
      <c r="M325" s="382"/>
      <c r="N325" s="382" t="e">
        <f t="shared" si="385"/>
        <v>#REF!</v>
      </c>
      <c r="O325" s="412" t="e">
        <f t="shared" si="381"/>
        <v>#REF!</v>
      </c>
      <c r="P325" s="382">
        <f t="shared" si="382"/>
        <v>0</v>
      </c>
      <c r="Q325" s="382">
        <f t="shared" si="382"/>
        <v>0</v>
      </c>
      <c r="R325" s="382" t="e">
        <f t="shared" si="382"/>
        <v>#REF!</v>
      </c>
      <c r="S325" s="382">
        <f t="shared" si="382"/>
        <v>0</v>
      </c>
      <c r="T325" s="382">
        <f t="shared" si="382"/>
        <v>0</v>
      </c>
      <c r="U325" s="382" t="e">
        <f t="shared" si="383"/>
        <v>#REF!</v>
      </c>
      <c r="V325" s="413" t="e">
        <f t="shared" si="384"/>
        <v>#REF!</v>
      </c>
      <c r="W325" s="387"/>
      <c r="X325" s="387"/>
    </row>
    <row r="326" spans="1:24" x14ac:dyDescent="0.25">
      <c r="A326" s="410"/>
      <c r="B326" s="433"/>
      <c r="C326" s="382"/>
      <c r="D326" s="382"/>
      <c r="E326" s="382"/>
      <c r="F326" s="382"/>
      <c r="G326" s="382"/>
      <c r="H326" s="382"/>
      <c r="I326" s="382"/>
      <c r="J326" s="382"/>
      <c r="K326" s="382"/>
      <c r="L326" s="382"/>
      <c r="M326" s="382"/>
      <c r="N326" s="382"/>
      <c r="O326" s="382"/>
      <c r="P326" s="382"/>
      <c r="Q326" s="382"/>
      <c r="R326" s="382"/>
      <c r="S326" s="382"/>
      <c r="T326" s="382"/>
      <c r="U326" s="382"/>
      <c r="V326" s="383"/>
      <c r="W326" s="387"/>
      <c r="X326" s="387"/>
    </row>
    <row r="327" spans="1:24" s="387" customFormat="1" x14ac:dyDescent="0.25">
      <c r="A327" s="396" t="s">
        <v>561</v>
      </c>
      <c r="B327" s="397" t="s">
        <v>35</v>
      </c>
      <c r="C327" s="398">
        <f>+C329</f>
        <v>488286000</v>
      </c>
      <c r="D327" s="398">
        <f t="shared" ref="D327:H327" si="386">+D329</f>
        <v>0</v>
      </c>
      <c r="E327" s="398">
        <f t="shared" si="386"/>
        <v>0</v>
      </c>
      <c r="F327" s="398">
        <f t="shared" si="386"/>
        <v>0</v>
      </c>
      <c r="G327" s="398">
        <f t="shared" si="386"/>
        <v>0</v>
      </c>
      <c r="H327" s="398">
        <f t="shared" si="386"/>
        <v>488286000</v>
      </c>
      <c r="I327" s="398" t="e">
        <f>+I329</f>
        <v>#REF!</v>
      </c>
      <c r="J327" s="398">
        <f t="shared" ref="J327:N327" si="387">+J329</f>
        <v>0</v>
      </c>
      <c r="K327" s="398">
        <f>+K329</f>
        <v>0</v>
      </c>
      <c r="L327" s="398">
        <f t="shared" si="387"/>
        <v>0</v>
      </c>
      <c r="M327" s="398">
        <f t="shared" si="387"/>
        <v>0</v>
      </c>
      <c r="N327" s="398" t="e">
        <f t="shared" si="387"/>
        <v>#REF!</v>
      </c>
      <c r="O327" s="399" t="e">
        <f>+N327/H327*100</f>
        <v>#REF!</v>
      </c>
      <c r="P327" s="398" t="e">
        <f>+P329</f>
        <v>#REF!</v>
      </c>
      <c r="Q327" s="398">
        <f t="shared" ref="Q327:U327" si="388">+Q329</f>
        <v>0</v>
      </c>
      <c r="R327" s="398">
        <f t="shared" si="388"/>
        <v>0</v>
      </c>
      <c r="S327" s="398">
        <f t="shared" si="388"/>
        <v>0</v>
      </c>
      <c r="T327" s="398">
        <f t="shared" si="388"/>
        <v>0</v>
      </c>
      <c r="U327" s="398" t="e">
        <f t="shared" si="388"/>
        <v>#REF!</v>
      </c>
      <c r="V327" s="400" t="e">
        <f>+U327/H327*100</f>
        <v>#REF!</v>
      </c>
    </row>
    <row r="328" spans="1:24" s="395" customFormat="1" x14ac:dyDescent="0.25">
      <c r="A328" s="376"/>
      <c r="B328" s="384"/>
      <c r="C328" s="381"/>
      <c r="D328" s="381"/>
      <c r="E328" s="381"/>
      <c r="F328" s="381"/>
      <c r="G328" s="381"/>
      <c r="H328" s="381"/>
      <c r="I328" s="381"/>
      <c r="J328" s="381"/>
      <c r="K328" s="381"/>
      <c r="L328" s="381"/>
      <c r="M328" s="381"/>
      <c r="N328" s="381"/>
      <c r="O328" s="393"/>
      <c r="P328" s="381"/>
      <c r="Q328" s="381"/>
      <c r="R328" s="381"/>
      <c r="S328" s="381"/>
      <c r="T328" s="381"/>
      <c r="U328" s="381"/>
      <c r="V328" s="394"/>
      <c r="W328" s="387"/>
      <c r="X328" s="387"/>
    </row>
    <row r="329" spans="1:24" s="387" customFormat="1" x14ac:dyDescent="0.25">
      <c r="A329" s="405" t="s">
        <v>302</v>
      </c>
      <c r="B329" s="406" t="s">
        <v>304</v>
      </c>
      <c r="C329" s="407">
        <f>+C331+C361</f>
        <v>488286000</v>
      </c>
      <c r="D329" s="407">
        <f t="shared" ref="D329:H329" si="389">+D331+D361</f>
        <v>0</v>
      </c>
      <c r="E329" s="407">
        <f t="shared" si="389"/>
        <v>0</v>
      </c>
      <c r="F329" s="407">
        <f t="shared" si="389"/>
        <v>0</v>
      </c>
      <c r="G329" s="407">
        <f t="shared" si="389"/>
        <v>0</v>
      </c>
      <c r="H329" s="407">
        <f t="shared" si="389"/>
        <v>488286000</v>
      </c>
      <c r="I329" s="407" t="e">
        <f>+I331+I361</f>
        <v>#REF!</v>
      </c>
      <c r="J329" s="407">
        <f t="shared" ref="J329:N329" si="390">+J331+J361</f>
        <v>0</v>
      </c>
      <c r="K329" s="407">
        <f t="shared" si="390"/>
        <v>0</v>
      </c>
      <c r="L329" s="407">
        <f t="shared" si="390"/>
        <v>0</v>
      </c>
      <c r="M329" s="407">
        <f t="shared" si="390"/>
        <v>0</v>
      </c>
      <c r="N329" s="407" t="e">
        <f t="shared" si="390"/>
        <v>#REF!</v>
      </c>
      <c r="O329" s="408" t="e">
        <f>+N329/H329*100</f>
        <v>#REF!</v>
      </c>
      <c r="P329" s="407" t="e">
        <f>+P331+P361</f>
        <v>#REF!</v>
      </c>
      <c r="Q329" s="407">
        <f t="shared" ref="Q329:U329" si="391">+Q331+Q361</f>
        <v>0</v>
      </c>
      <c r="R329" s="407">
        <f t="shared" si="391"/>
        <v>0</v>
      </c>
      <c r="S329" s="407">
        <f t="shared" si="391"/>
        <v>0</v>
      </c>
      <c r="T329" s="407">
        <f t="shared" si="391"/>
        <v>0</v>
      </c>
      <c r="U329" s="407" t="e">
        <f t="shared" si="391"/>
        <v>#REF!</v>
      </c>
      <c r="V329" s="409" t="e">
        <f t="shared" ref="V329" si="392">+U329/H329*100</f>
        <v>#REF!</v>
      </c>
    </row>
    <row r="330" spans="1:24" s="395" customFormat="1" x14ac:dyDescent="0.25">
      <c r="A330" s="426"/>
      <c r="B330" s="427"/>
      <c r="C330" s="393"/>
      <c r="D330" s="393"/>
      <c r="E330" s="393"/>
      <c r="F330" s="393"/>
      <c r="G330" s="393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  <c r="T330" s="393"/>
      <c r="U330" s="393"/>
      <c r="V330" s="394"/>
      <c r="W330" s="387"/>
      <c r="X330" s="387"/>
    </row>
    <row r="331" spans="1:24" s="387" customFormat="1" hidden="1" x14ac:dyDescent="0.25">
      <c r="A331" s="401" t="s">
        <v>562</v>
      </c>
      <c r="B331" s="402" t="s">
        <v>287</v>
      </c>
      <c r="C331" s="403">
        <f>+C332</f>
        <v>0</v>
      </c>
      <c r="D331" s="403">
        <f t="shared" ref="D331:N331" si="393">+D332</f>
        <v>0</v>
      </c>
      <c r="E331" s="403">
        <f t="shared" si="393"/>
        <v>0</v>
      </c>
      <c r="F331" s="403">
        <f t="shared" si="393"/>
        <v>0</v>
      </c>
      <c r="G331" s="403">
        <f t="shared" si="393"/>
        <v>0</v>
      </c>
      <c r="H331" s="403">
        <f t="shared" si="393"/>
        <v>0</v>
      </c>
      <c r="I331" s="403">
        <f>+I332</f>
        <v>0</v>
      </c>
      <c r="J331" s="403">
        <f t="shared" si="393"/>
        <v>0</v>
      </c>
      <c r="K331" s="403">
        <f t="shared" si="393"/>
        <v>0</v>
      </c>
      <c r="L331" s="403">
        <f t="shared" si="393"/>
        <v>0</v>
      </c>
      <c r="M331" s="403">
        <f t="shared" si="393"/>
        <v>0</v>
      </c>
      <c r="N331" s="403">
        <f t="shared" si="393"/>
        <v>0</v>
      </c>
      <c r="O331" s="385" t="e">
        <f>+N331/H331*100</f>
        <v>#DIV/0!</v>
      </c>
      <c r="P331" s="403">
        <f>+P332</f>
        <v>0</v>
      </c>
      <c r="Q331" s="403">
        <f t="shared" ref="Q331:U331" si="394">+Q332</f>
        <v>0</v>
      </c>
      <c r="R331" s="403">
        <f t="shared" si="394"/>
        <v>0</v>
      </c>
      <c r="S331" s="403">
        <f t="shared" si="394"/>
        <v>0</v>
      </c>
      <c r="T331" s="403">
        <f t="shared" si="394"/>
        <v>0</v>
      </c>
      <c r="U331" s="403">
        <f t="shared" si="394"/>
        <v>0</v>
      </c>
      <c r="V331" s="386" t="e">
        <f t="shared" ref="V331:V359" si="395">+U331/H331*100</f>
        <v>#DIV/0!</v>
      </c>
    </row>
    <row r="332" spans="1:24" ht="31.5" hidden="1" x14ac:dyDescent="0.25">
      <c r="A332" s="410" t="s">
        <v>10</v>
      </c>
      <c r="B332" s="411" t="s">
        <v>11</v>
      </c>
      <c r="C332" s="382">
        <f>SUM(C333:C359)</f>
        <v>0</v>
      </c>
      <c r="D332" s="382">
        <f t="shared" ref="D332:H332" si="396">SUM(D333:D359)</f>
        <v>0</v>
      </c>
      <c r="E332" s="382">
        <f t="shared" si="396"/>
        <v>0</v>
      </c>
      <c r="F332" s="382">
        <f t="shared" si="396"/>
        <v>0</v>
      </c>
      <c r="G332" s="382">
        <f t="shared" si="396"/>
        <v>0</v>
      </c>
      <c r="H332" s="382">
        <f t="shared" si="396"/>
        <v>0</v>
      </c>
      <c r="I332" s="382">
        <f>SUM(I333:I359)</f>
        <v>0</v>
      </c>
      <c r="J332" s="382">
        <f t="shared" ref="J332:N332" si="397">SUM(J333:J359)</f>
        <v>0</v>
      </c>
      <c r="K332" s="382">
        <f t="shared" si="397"/>
        <v>0</v>
      </c>
      <c r="L332" s="382">
        <f t="shared" si="397"/>
        <v>0</v>
      </c>
      <c r="M332" s="382">
        <f t="shared" si="397"/>
        <v>0</v>
      </c>
      <c r="N332" s="382">
        <f t="shared" si="397"/>
        <v>0</v>
      </c>
      <c r="O332" s="417" t="e">
        <f>+N332/H332*100</f>
        <v>#DIV/0!</v>
      </c>
      <c r="P332" s="382">
        <f>SUM(P333:P359)</f>
        <v>0</v>
      </c>
      <c r="Q332" s="382">
        <f t="shared" ref="Q332:U332" si="398">SUM(Q333:Q359)</f>
        <v>0</v>
      </c>
      <c r="R332" s="382">
        <f t="shared" si="398"/>
        <v>0</v>
      </c>
      <c r="S332" s="382">
        <f t="shared" si="398"/>
        <v>0</v>
      </c>
      <c r="T332" s="382">
        <f t="shared" si="398"/>
        <v>0</v>
      </c>
      <c r="U332" s="382">
        <f t="shared" si="398"/>
        <v>0</v>
      </c>
      <c r="V332" s="413" t="e">
        <f t="shared" si="395"/>
        <v>#DIV/0!</v>
      </c>
      <c r="W332" s="387"/>
      <c r="X332" s="387"/>
    </row>
    <row r="333" spans="1:24" ht="47.25" hidden="1" x14ac:dyDescent="0.25">
      <c r="A333" s="410" t="s">
        <v>18</v>
      </c>
      <c r="B333" s="414" t="s">
        <v>323</v>
      </c>
      <c r="C333" s="382"/>
      <c r="D333" s="382"/>
      <c r="E333" s="382"/>
      <c r="F333" s="382"/>
      <c r="G333" s="382"/>
      <c r="H333" s="382">
        <f t="shared" ref="H333:H359" si="399">SUM(C333:G333)</f>
        <v>0</v>
      </c>
      <c r="I333" s="382"/>
      <c r="J333" s="382"/>
      <c r="K333" s="382"/>
      <c r="L333" s="382"/>
      <c r="M333" s="382"/>
      <c r="N333" s="382">
        <f>SUM(I333:M333)</f>
        <v>0</v>
      </c>
      <c r="O333" s="412" t="e">
        <f t="shared" ref="O333:O359" si="400">+N333/H333*100</f>
        <v>#DIV/0!</v>
      </c>
      <c r="P333" s="382">
        <f t="shared" ref="P333:T359" si="401">+C333-I333</f>
        <v>0</v>
      </c>
      <c r="Q333" s="382">
        <f t="shared" si="401"/>
        <v>0</v>
      </c>
      <c r="R333" s="382">
        <f t="shared" si="401"/>
        <v>0</v>
      </c>
      <c r="S333" s="382">
        <f t="shared" si="401"/>
        <v>0</v>
      </c>
      <c r="T333" s="382">
        <f t="shared" si="401"/>
        <v>0</v>
      </c>
      <c r="U333" s="382">
        <f t="shared" ref="U333:U359" si="402">SUM(P333:T333)</f>
        <v>0</v>
      </c>
      <c r="V333" s="413" t="e">
        <f t="shared" si="395"/>
        <v>#DIV/0!</v>
      </c>
      <c r="W333" s="387"/>
      <c r="X333" s="387"/>
    </row>
    <row r="334" spans="1:24" hidden="1" x14ac:dyDescent="0.25">
      <c r="A334" s="410" t="s">
        <v>47</v>
      </c>
      <c r="B334" s="414" t="s">
        <v>291</v>
      </c>
      <c r="C334" s="382"/>
      <c r="D334" s="382"/>
      <c r="E334" s="382"/>
      <c r="F334" s="382"/>
      <c r="G334" s="382"/>
      <c r="H334" s="382">
        <f t="shared" si="399"/>
        <v>0</v>
      </c>
      <c r="I334" s="382"/>
      <c r="J334" s="382"/>
      <c r="K334" s="382"/>
      <c r="L334" s="382"/>
      <c r="M334" s="382"/>
      <c r="N334" s="382">
        <f t="shared" ref="N334:N359" si="403">SUM(I334:M334)</f>
        <v>0</v>
      </c>
      <c r="O334" s="412" t="e">
        <f t="shared" si="400"/>
        <v>#DIV/0!</v>
      </c>
      <c r="P334" s="382">
        <f t="shared" si="401"/>
        <v>0</v>
      </c>
      <c r="Q334" s="382">
        <f t="shared" si="401"/>
        <v>0</v>
      </c>
      <c r="R334" s="382">
        <f t="shared" si="401"/>
        <v>0</v>
      </c>
      <c r="S334" s="382">
        <f t="shared" si="401"/>
        <v>0</v>
      </c>
      <c r="T334" s="382">
        <f t="shared" si="401"/>
        <v>0</v>
      </c>
      <c r="U334" s="382">
        <f t="shared" si="402"/>
        <v>0</v>
      </c>
      <c r="V334" s="413" t="e">
        <f t="shared" si="395"/>
        <v>#DIV/0!</v>
      </c>
      <c r="W334" s="387"/>
      <c r="X334" s="387"/>
    </row>
    <row r="335" spans="1:24" hidden="1" x14ac:dyDescent="0.25">
      <c r="A335" s="410" t="s">
        <v>563</v>
      </c>
      <c r="B335" s="414" t="s">
        <v>564</v>
      </c>
      <c r="C335" s="382"/>
      <c r="D335" s="382"/>
      <c r="E335" s="382"/>
      <c r="F335" s="382"/>
      <c r="G335" s="382"/>
      <c r="H335" s="382">
        <f t="shared" si="399"/>
        <v>0</v>
      </c>
      <c r="I335" s="382"/>
      <c r="J335" s="382"/>
      <c r="K335" s="382"/>
      <c r="L335" s="382"/>
      <c r="M335" s="382"/>
      <c r="N335" s="382">
        <f t="shared" si="403"/>
        <v>0</v>
      </c>
      <c r="O335" s="412" t="e">
        <f t="shared" si="400"/>
        <v>#DIV/0!</v>
      </c>
      <c r="P335" s="382">
        <f t="shared" si="401"/>
        <v>0</v>
      </c>
      <c r="Q335" s="382">
        <f t="shared" si="401"/>
        <v>0</v>
      </c>
      <c r="R335" s="382">
        <f t="shared" si="401"/>
        <v>0</v>
      </c>
      <c r="S335" s="382">
        <f t="shared" si="401"/>
        <v>0</v>
      </c>
      <c r="T335" s="382">
        <f t="shared" si="401"/>
        <v>0</v>
      </c>
      <c r="U335" s="382">
        <f t="shared" si="402"/>
        <v>0</v>
      </c>
      <c r="V335" s="413" t="e">
        <f t="shared" si="395"/>
        <v>#DIV/0!</v>
      </c>
      <c r="W335" s="387"/>
      <c r="X335" s="387"/>
    </row>
    <row r="336" spans="1:24" hidden="1" x14ac:dyDescent="0.25">
      <c r="A336" s="410" t="s">
        <v>19</v>
      </c>
      <c r="B336" s="414" t="s">
        <v>95</v>
      </c>
      <c r="C336" s="382"/>
      <c r="D336" s="382"/>
      <c r="E336" s="382"/>
      <c r="F336" s="382"/>
      <c r="G336" s="382"/>
      <c r="H336" s="382">
        <f t="shared" si="399"/>
        <v>0</v>
      </c>
      <c r="I336" s="382"/>
      <c r="J336" s="382"/>
      <c r="K336" s="382"/>
      <c r="L336" s="382"/>
      <c r="M336" s="382"/>
      <c r="N336" s="382">
        <f t="shared" si="403"/>
        <v>0</v>
      </c>
      <c r="O336" s="412" t="e">
        <f t="shared" si="400"/>
        <v>#DIV/0!</v>
      </c>
      <c r="P336" s="382">
        <f t="shared" si="401"/>
        <v>0</v>
      </c>
      <c r="Q336" s="382">
        <f t="shared" si="401"/>
        <v>0</v>
      </c>
      <c r="R336" s="382">
        <f t="shared" si="401"/>
        <v>0</v>
      </c>
      <c r="S336" s="382">
        <f t="shared" si="401"/>
        <v>0</v>
      </c>
      <c r="T336" s="382">
        <f t="shared" si="401"/>
        <v>0</v>
      </c>
      <c r="U336" s="382">
        <f t="shared" si="402"/>
        <v>0</v>
      </c>
      <c r="V336" s="413" t="e">
        <f t="shared" si="395"/>
        <v>#DIV/0!</v>
      </c>
      <c r="W336" s="387"/>
      <c r="X336" s="387"/>
    </row>
    <row r="337" spans="1:24" ht="31.5" hidden="1" x14ac:dyDescent="0.25">
      <c r="A337" s="410" t="s">
        <v>20</v>
      </c>
      <c r="B337" s="414" t="s">
        <v>565</v>
      </c>
      <c r="C337" s="382"/>
      <c r="D337" s="382"/>
      <c r="E337" s="382"/>
      <c r="F337" s="382"/>
      <c r="G337" s="382"/>
      <c r="H337" s="382">
        <f t="shared" si="399"/>
        <v>0</v>
      </c>
      <c r="I337" s="382"/>
      <c r="J337" s="382"/>
      <c r="K337" s="382"/>
      <c r="L337" s="382"/>
      <c r="M337" s="382"/>
      <c r="N337" s="382">
        <f t="shared" si="403"/>
        <v>0</v>
      </c>
      <c r="O337" s="412" t="e">
        <f t="shared" si="400"/>
        <v>#DIV/0!</v>
      </c>
      <c r="P337" s="382">
        <f t="shared" si="401"/>
        <v>0</v>
      </c>
      <c r="Q337" s="382">
        <f t="shared" si="401"/>
        <v>0</v>
      </c>
      <c r="R337" s="382">
        <f t="shared" si="401"/>
        <v>0</v>
      </c>
      <c r="S337" s="382">
        <f t="shared" si="401"/>
        <v>0</v>
      </c>
      <c r="T337" s="382">
        <f t="shared" si="401"/>
        <v>0</v>
      </c>
      <c r="U337" s="382">
        <f t="shared" si="402"/>
        <v>0</v>
      </c>
      <c r="V337" s="413" t="e">
        <f t="shared" si="395"/>
        <v>#DIV/0!</v>
      </c>
      <c r="W337" s="387"/>
      <c r="X337" s="387"/>
    </row>
    <row r="338" spans="1:24" ht="31.5" hidden="1" x14ac:dyDescent="0.25">
      <c r="A338" s="410" t="s">
        <v>566</v>
      </c>
      <c r="B338" s="414" t="s">
        <v>567</v>
      </c>
      <c r="C338" s="382"/>
      <c r="D338" s="382"/>
      <c r="E338" s="382"/>
      <c r="F338" s="382"/>
      <c r="G338" s="382"/>
      <c r="H338" s="382">
        <f t="shared" si="399"/>
        <v>0</v>
      </c>
      <c r="I338" s="382"/>
      <c r="J338" s="382"/>
      <c r="K338" s="382"/>
      <c r="L338" s="382"/>
      <c r="M338" s="382"/>
      <c r="N338" s="382">
        <f t="shared" si="403"/>
        <v>0</v>
      </c>
      <c r="O338" s="412" t="e">
        <f t="shared" si="400"/>
        <v>#DIV/0!</v>
      </c>
      <c r="P338" s="382">
        <f t="shared" si="401"/>
        <v>0</v>
      </c>
      <c r="Q338" s="382">
        <f t="shared" si="401"/>
        <v>0</v>
      </c>
      <c r="R338" s="382">
        <f t="shared" si="401"/>
        <v>0</v>
      </c>
      <c r="S338" s="382">
        <f t="shared" si="401"/>
        <v>0</v>
      </c>
      <c r="T338" s="382">
        <f t="shared" si="401"/>
        <v>0</v>
      </c>
      <c r="U338" s="382">
        <f t="shared" si="402"/>
        <v>0</v>
      </c>
      <c r="V338" s="413" t="e">
        <f t="shared" si="395"/>
        <v>#DIV/0!</v>
      </c>
      <c r="W338" s="387"/>
      <c r="X338" s="387"/>
    </row>
    <row r="339" spans="1:24" ht="31.5" hidden="1" x14ac:dyDescent="0.25">
      <c r="A339" s="410" t="s">
        <v>568</v>
      </c>
      <c r="B339" s="414" t="s">
        <v>569</v>
      </c>
      <c r="C339" s="382"/>
      <c r="D339" s="382"/>
      <c r="E339" s="382"/>
      <c r="F339" s="382"/>
      <c r="G339" s="382"/>
      <c r="H339" s="382">
        <f t="shared" si="399"/>
        <v>0</v>
      </c>
      <c r="I339" s="382"/>
      <c r="J339" s="382"/>
      <c r="K339" s="382"/>
      <c r="L339" s="382"/>
      <c r="M339" s="382"/>
      <c r="N339" s="382">
        <f t="shared" si="403"/>
        <v>0</v>
      </c>
      <c r="O339" s="412" t="e">
        <f t="shared" si="400"/>
        <v>#DIV/0!</v>
      </c>
      <c r="P339" s="382">
        <f t="shared" si="401"/>
        <v>0</v>
      </c>
      <c r="Q339" s="382">
        <f t="shared" si="401"/>
        <v>0</v>
      </c>
      <c r="R339" s="382">
        <f t="shared" si="401"/>
        <v>0</v>
      </c>
      <c r="S339" s="382">
        <f t="shared" si="401"/>
        <v>0</v>
      </c>
      <c r="T339" s="382">
        <f t="shared" si="401"/>
        <v>0</v>
      </c>
      <c r="U339" s="382">
        <f t="shared" si="402"/>
        <v>0</v>
      </c>
      <c r="V339" s="413" t="e">
        <f t="shared" si="395"/>
        <v>#DIV/0!</v>
      </c>
      <c r="W339" s="387"/>
      <c r="X339" s="387"/>
    </row>
    <row r="340" spans="1:24" ht="31.5" hidden="1" x14ac:dyDescent="0.25">
      <c r="A340" s="410" t="s">
        <v>21</v>
      </c>
      <c r="B340" s="414" t="s">
        <v>570</v>
      </c>
      <c r="C340" s="382"/>
      <c r="D340" s="382"/>
      <c r="E340" s="382"/>
      <c r="F340" s="382"/>
      <c r="G340" s="382"/>
      <c r="H340" s="382">
        <f t="shared" si="399"/>
        <v>0</v>
      </c>
      <c r="I340" s="382"/>
      <c r="J340" s="382"/>
      <c r="K340" s="382"/>
      <c r="L340" s="382"/>
      <c r="M340" s="382"/>
      <c r="N340" s="382">
        <f t="shared" si="403"/>
        <v>0</v>
      </c>
      <c r="O340" s="412" t="e">
        <f t="shared" si="400"/>
        <v>#DIV/0!</v>
      </c>
      <c r="P340" s="382">
        <f t="shared" si="401"/>
        <v>0</v>
      </c>
      <c r="Q340" s="382">
        <f t="shared" si="401"/>
        <v>0</v>
      </c>
      <c r="R340" s="382">
        <f t="shared" si="401"/>
        <v>0</v>
      </c>
      <c r="S340" s="382">
        <f t="shared" si="401"/>
        <v>0</v>
      </c>
      <c r="T340" s="382">
        <f t="shared" si="401"/>
        <v>0</v>
      </c>
      <c r="U340" s="382">
        <f t="shared" si="402"/>
        <v>0</v>
      </c>
      <c r="V340" s="413" t="e">
        <f t="shared" si="395"/>
        <v>#DIV/0!</v>
      </c>
      <c r="W340" s="387"/>
      <c r="X340" s="387"/>
    </row>
    <row r="341" spans="1:24" ht="31.5" hidden="1" x14ac:dyDescent="0.25">
      <c r="A341" s="410" t="s">
        <v>571</v>
      </c>
      <c r="B341" s="414" t="s">
        <v>572</v>
      </c>
      <c r="C341" s="382"/>
      <c r="D341" s="382"/>
      <c r="E341" s="382"/>
      <c r="F341" s="382"/>
      <c r="G341" s="382"/>
      <c r="H341" s="382">
        <f t="shared" si="399"/>
        <v>0</v>
      </c>
      <c r="I341" s="382"/>
      <c r="J341" s="382"/>
      <c r="K341" s="382"/>
      <c r="L341" s="382"/>
      <c r="M341" s="382"/>
      <c r="N341" s="382">
        <f t="shared" si="403"/>
        <v>0</v>
      </c>
      <c r="O341" s="412" t="e">
        <f t="shared" si="400"/>
        <v>#DIV/0!</v>
      </c>
      <c r="P341" s="382">
        <f t="shared" si="401"/>
        <v>0</v>
      </c>
      <c r="Q341" s="382">
        <f t="shared" si="401"/>
        <v>0</v>
      </c>
      <c r="R341" s="382">
        <f t="shared" si="401"/>
        <v>0</v>
      </c>
      <c r="S341" s="382">
        <f t="shared" si="401"/>
        <v>0</v>
      </c>
      <c r="T341" s="382">
        <f t="shared" si="401"/>
        <v>0</v>
      </c>
      <c r="U341" s="382">
        <f t="shared" si="402"/>
        <v>0</v>
      </c>
      <c r="V341" s="413" t="e">
        <f t="shared" si="395"/>
        <v>#DIV/0!</v>
      </c>
      <c r="W341" s="387"/>
      <c r="X341" s="387"/>
    </row>
    <row r="342" spans="1:24" ht="31.5" hidden="1" x14ac:dyDescent="0.25">
      <c r="A342" s="410" t="s">
        <v>573</v>
      </c>
      <c r="B342" s="414" t="s">
        <v>574</v>
      </c>
      <c r="C342" s="382"/>
      <c r="D342" s="382"/>
      <c r="E342" s="382"/>
      <c r="F342" s="382"/>
      <c r="G342" s="382"/>
      <c r="H342" s="382">
        <f t="shared" si="399"/>
        <v>0</v>
      </c>
      <c r="I342" s="382"/>
      <c r="J342" s="382"/>
      <c r="K342" s="382"/>
      <c r="L342" s="382"/>
      <c r="M342" s="382"/>
      <c r="N342" s="382">
        <f t="shared" si="403"/>
        <v>0</v>
      </c>
      <c r="O342" s="412" t="e">
        <f t="shared" si="400"/>
        <v>#DIV/0!</v>
      </c>
      <c r="P342" s="382">
        <f t="shared" si="401"/>
        <v>0</v>
      </c>
      <c r="Q342" s="382">
        <f t="shared" si="401"/>
        <v>0</v>
      </c>
      <c r="R342" s="382">
        <f t="shared" si="401"/>
        <v>0</v>
      </c>
      <c r="S342" s="382">
        <f t="shared" si="401"/>
        <v>0</v>
      </c>
      <c r="T342" s="382">
        <f t="shared" si="401"/>
        <v>0</v>
      </c>
      <c r="U342" s="382">
        <f t="shared" si="402"/>
        <v>0</v>
      </c>
      <c r="V342" s="413" t="e">
        <f t="shared" si="395"/>
        <v>#DIV/0!</v>
      </c>
      <c r="W342" s="387"/>
      <c r="X342" s="387"/>
    </row>
    <row r="343" spans="1:24" hidden="1" x14ac:dyDescent="0.25">
      <c r="A343" s="410" t="s">
        <v>575</v>
      </c>
      <c r="B343" s="414" t="s">
        <v>576</v>
      </c>
      <c r="C343" s="382"/>
      <c r="D343" s="382"/>
      <c r="E343" s="382"/>
      <c r="F343" s="382"/>
      <c r="G343" s="382"/>
      <c r="H343" s="382">
        <f t="shared" si="399"/>
        <v>0</v>
      </c>
      <c r="I343" s="382"/>
      <c r="J343" s="382"/>
      <c r="K343" s="382"/>
      <c r="L343" s="382"/>
      <c r="M343" s="382"/>
      <c r="N343" s="382">
        <f t="shared" si="403"/>
        <v>0</v>
      </c>
      <c r="O343" s="412" t="e">
        <f t="shared" si="400"/>
        <v>#DIV/0!</v>
      </c>
      <c r="P343" s="382">
        <f t="shared" si="401"/>
        <v>0</v>
      </c>
      <c r="Q343" s="382">
        <f t="shared" si="401"/>
        <v>0</v>
      </c>
      <c r="R343" s="382">
        <f t="shared" si="401"/>
        <v>0</v>
      </c>
      <c r="S343" s="382">
        <f t="shared" si="401"/>
        <v>0</v>
      </c>
      <c r="T343" s="382">
        <f t="shared" si="401"/>
        <v>0</v>
      </c>
      <c r="U343" s="382">
        <f t="shared" si="402"/>
        <v>0</v>
      </c>
      <c r="V343" s="413" t="e">
        <f t="shared" si="395"/>
        <v>#DIV/0!</v>
      </c>
      <c r="W343" s="387"/>
      <c r="X343" s="387"/>
    </row>
    <row r="344" spans="1:24" ht="31.5" hidden="1" x14ac:dyDescent="0.25">
      <c r="A344" s="410" t="s">
        <v>577</v>
      </c>
      <c r="B344" s="414" t="s">
        <v>578</v>
      </c>
      <c r="C344" s="382"/>
      <c r="D344" s="382"/>
      <c r="E344" s="382"/>
      <c r="F344" s="382"/>
      <c r="G344" s="382"/>
      <c r="H344" s="382">
        <f t="shared" si="399"/>
        <v>0</v>
      </c>
      <c r="I344" s="382"/>
      <c r="J344" s="382"/>
      <c r="K344" s="382"/>
      <c r="L344" s="382"/>
      <c r="M344" s="382"/>
      <c r="N344" s="382">
        <f t="shared" si="403"/>
        <v>0</v>
      </c>
      <c r="O344" s="412" t="e">
        <f t="shared" si="400"/>
        <v>#DIV/0!</v>
      </c>
      <c r="P344" s="382">
        <f t="shared" si="401"/>
        <v>0</v>
      </c>
      <c r="Q344" s="382">
        <f t="shared" si="401"/>
        <v>0</v>
      </c>
      <c r="R344" s="382">
        <f t="shared" si="401"/>
        <v>0</v>
      </c>
      <c r="S344" s="382">
        <f t="shared" si="401"/>
        <v>0</v>
      </c>
      <c r="T344" s="382">
        <f t="shared" si="401"/>
        <v>0</v>
      </c>
      <c r="U344" s="382">
        <f t="shared" si="402"/>
        <v>0</v>
      </c>
      <c r="V344" s="413" t="e">
        <f t="shared" si="395"/>
        <v>#DIV/0!</v>
      </c>
      <c r="W344" s="387"/>
      <c r="X344" s="387"/>
    </row>
    <row r="345" spans="1:24" ht="31.5" hidden="1" x14ac:dyDescent="0.25">
      <c r="A345" s="410" t="s">
        <v>579</v>
      </c>
      <c r="B345" s="414" t="s">
        <v>580</v>
      </c>
      <c r="C345" s="382"/>
      <c r="D345" s="382"/>
      <c r="E345" s="382"/>
      <c r="F345" s="382"/>
      <c r="G345" s="382"/>
      <c r="H345" s="382">
        <f t="shared" si="399"/>
        <v>0</v>
      </c>
      <c r="I345" s="382"/>
      <c r="J345" s="382"/>
      <c r="K345" s="382"/>
      <c r="L345" s="382"/>
      <c r="M345" s="382"/>
      <c r="N345" s="382">
        <f t="shared" si="403"/>
        <v>0</v>
      </c>
      <c r="O345" s="412" t="e">
        <f t="shared" si="400"/>
        <v>#DIV/0!</v>
      </c>
      <c r="P345" s="382">
        <f t="shared" si="401"/>
        <v>0</v>
      </c>
      <c r="Q345" s="382">
        <f t="shared" si="401"/>
        <v>0</v>
      </c>
      <c r="R345" s="382">
        <f t="shared" si="401"/>
        <v>0</v>
      </c>
      <c r="S345" s="382">
        <f t="shared" si="401"/>
        <v>0</v>
      </c>
      <c r="T345" s="382">
        <f t="shared" si="401"/>
        <v>0</v>
      </c>
      <c r="U345" s="382">
        <f t="shared" si="402"/>
        <v>0</v>
      </c>
      <c r="V345" s="413" t="e">
        <f t="shared" si="395"/>
        <v>#DIV/0!</v>
      </c>
      <c r="W345" s="387"/>
      <c r="X345" s="387"/>
    </row>
    <row r="346" spans="1:24" hidden="1" x14ac:dyDescent="0.25">
      <c r="A346" s="410" t="s">
        <v>22</v>
      </c>
      <c r="B346" s="414" t="s">
        <v>326</v>
      </c>
      <c r="C346" s="382"/>
      <c r="D346" s="382"/>
      <c r="E346" s="382"/>
      <c r="F346" s="382"/>
      <c r="G346" s="382"/>
      <c r="H346" s="382">
        <f t="shared" si="399"/>
        <v>0</v>
      </c>
      <c r="I346" s="382"/>
      <c r="J346" s="382"/>
      <c r="K346" s="382"/>
      <c r="L346" s="382"/>
      <c r="M346" s="382"/>
      <c r="N346" s="382">
        <f t="shared" si="403"/>
        <v>0</v>
      </c>
      <c r="O346" s="412" t="e">
        <f t="shared" si="400"/>
        <v>#DIV/0!</v>
      </c>
      <c r="P346" s="382">
        <f t="shared" si="401"/>
        <v>0</v>
      </c>
      <c r="Q346" s="382">
        <f t="shared" si="401"/>
        <v>0</v>
      </c>
      <c r="R346" s="382">
        <f t="shared" si="401"/>
        <v>0</v>
      </c>
      <c r="S346" s="382">
        <f t="shared" si="401"/>
        <v>0</v>
      </c>
      <c r="T346" s="382">
        <f t="shared" si="401"/>
        <v>0</v>
      </c>
      <c r="U346" s="382">
        <f t="shared" si="402"/>
        <v>0</v>
      </c>
      <c r="V346" s="413" t="e">
        <f t="shared" si="395"/>
        <v>#DIV/0!</v>
      </c>
      <c r="W346" s="387"/>
      <c r="X346" s="387"/>
    </row>
    <row r="347" spans="1:24" hidden="1" x14ac:dyDescent="0.25">
      <c r="A347" s="410" t="s">
        <v>581</v>
      </c>
      <c r="B347" s="415" t="s">
        <v>582</v>
      </c>
      <c r="C347" s="382"/>
      <c r="D347" s="382"/>
      <c r="E347" s="382"/>
      <c r="F347" s="382"/>
      <c r="G347" s="382"/>
      <c r="H347" s="382">
        <f t="shared" si="399"/>
        <v>0</v>
      </c>
      <c r="I347" s="382"/>
      <c r="J347" s="382"/>
      <c r="K347" s="382"/>
      <c r="L347" s="382"/>
      <c r="M347" s="382"/>
      <c r="N347" s="382">
        <f t="shared" si="403"/>
        <v>0</v>
      </c>
      <c r="O347" s="412" t="e">
        <f t="shared" si="400"/>
        <v>#DIV/0!</v>
      </c>
      <c r="P347" s="382">
        <f t="shared" si="401"/>
        <v>0</v>
      </c>
      <c r="Q347" s="382">
        <f t="shared" si="401"/>
        <v>0</v>
      </c>
      <c r="R347" s="382">
        <f t="shared" si="401"/>
        <v>0</v>
      </c>
      <c r="S347" s="382">
        <f t="shared" si="401"/>
        <v>0</v>
      </c>
      <c r="T347" s="382">
        <f t="shared" si="401"/>
        <v>0</v>
      </c>
      <c r="U347" s="382">
        <f t="shared" si="402"/>
        <v>0</v>
      </c>
      <c r="V347" s="413" t="e">
        <f t="shared" si="395"/>
        <v>#DIV/0!</v>
      </c>
      <c r="W347" s="387"/>
      <c r="X347" s="387"/>
    </row>
    <row r="348" spans="1:24" hidden="1" x14ac:dyDescent="0.25">
      <c r="A348" s="410" t="s">
        <v>46</v>
      </c>
      <c r="B348" s="414" t="s">
        <v>283</v>
      </c>
      <c r="C348" s="382"/>
      <c r="D348" s="382"/>
      <c r="E348" s="382"/>
      <c r="F348" s="382"/>
      <c r="G348" s="382"/>
      <c r="H348" s="382">
        <f t="shared" si="399"/>
        <v>0</v>
      </c>
      <c r="I348" s="382"/>
      <c r="J348" s="382"/>
      <c r="K348" s="382"/>
      <c r="L348" s="382"/>
      <c r="M348" s="382"/>
      <c r="N348" s="382">
        <f t="shared" si="403"/>
        <v>0</v>
      </c>
      <c r="O348" s="412" t="e">
        <f t="shared" si="400"/>
        <v>#DIV/0!</v>
      </c>
      <c r="P348" s="382">
        <f t="shared" si="401"/>
        <v>0</v>
      </c>
      <c r="Q348" s="382">
        <f t="shared" si="401"/>
        <v>0</v>
      </c>
      <c r="R348" s="382">
        <f t="shared" si="401"/>
        <v>0</v>
      </c>
      <c r="S348" s="382">
        <f t="shared" si="401"/>
        <v>0</v>
      </c>
      <c r="T348" s="382">
        <f t="shared" si="401"/>
        <v>0</v>
      </c>
      <c r="U348" s="382">
        <f t="shared" si="402"/>
        <v>0</v>
      </c>
      <c r="V348" s="413" t="e">
        <f t="shared" si="395"/>
        <v>#DIV/0!</v>
      </c>
      <c r="W348" s="387"/>
      <c r="X348" s="387"/>
    </row>
    <row r="349" spans="1:24" ht="31.5" hidden="1" x14ac:dyDescent="0.25">
      <c r="A349" s="410" t="s">
        <v>331</v>
      </c>
      <c r="B349" s="414" t="s">
        <v>332</v>
      </c>
      <c r="C349" s="382"/>
      <c r="D349" s="382"/>
      <c r="E349" s="382"/>
      <c r="F349" s="382"/>
      <c r="G349" s="382"/>
      <c r="H349" s="382">
        <f t="shared" si="399"/>
        <v>0</v>
      </c>
      <c r="I349" s="382"/>
      <c r="J349" s="382"/>
      <c r="K349" s="382"/>
      <c r="L349" s="382"/>
      <c r="M349" s="382"/>
      <c r="N349" s="382">
        <f t="shared" si="403"/>
        <v>0</v>
      </c>
      <c r="O349" s="412" t="e">
        <f t="shared" si="400"/>
        <v>#DIV/0!</v>
      </c>
      <c r="P349" s="382">
        <f t="shared" si="401"/>
        <v>0</v>
      </c>
      <c r="Q349" s="382">
        <f t="shared" si="401"/>
        <v>0</v>
      </c>
      <c r="R349" s="382">
        <f t="shared" si="401"/>
        <v>0</v>
      </c>
      <c r="S349" s="382">
        <f t="shared" si="401"/>
        <v>0</v>
      </c>
      <c r="T349" s="382">
        <f t="shared" si="401"/>
        <v>0</v>
      </c>
      <c r="U349" s="382">
        <f t="shared" si="402"/>
        <v>0</v>
      </c>
      <c r="V349" s="413" t="e">
        <f t="shared" si="395"/>
        <v>#DIV/0!</v>
      </c>
      <c r="W349" s="387"/>
      <c r="X349" s="387"/>
    </row>
    <row r="350" spans="1:24" ht="31.5" hidden="1" x14ac:dyDescent="0.25">
      <c r="A350" s="410" t="s">
        <v>583</v>
      </c>
      <c r="B350" s="415" t="s">
        <v>584</v>
      </c>
      <c r="C350" s="382"/>
      <c r="D350" s="382"/>
      <c r="E350" s="382"/>
      <c r="F350" s="382"/>
      <c r="G350" s="382"/>
      <c r="H350" s="382">
        <f t="shared" si="399"/>
        <v>0</v>
      </c>
      <c r="I350" s="382"/>
      <c r="J350" s="382"/>
      <c r="K350" s="382"/>
      <c r="L350" s="382"/>
      <c r="M350" s="382"/>
      <c r="N350" s="382">
        <f t="shared" si="403"/>
        <v>0</v>
      </c>
      <c r="O350" s="412" t="e">
        <f t="shared" si="400"/>
        <v>#DIV/0!</v>
      </c>
      <c r="P350" s="382">
        <f t="shared" si="401"/>
        <v>0</v>
      </c>
      <c r="Q350" s="382">
        <f t="shared" si="401"/>
        <v>0</v>
      </c>
      <c r="R350" s="382">
        <f t="shared" si="401"/>
        <v>0</v>
      </c>
      <c r="S350" s="382">
        <f t="shared" si="401"/>
        <v>0</v>
      </c>
      <c r="T350" s="382">
        <f t="shared" si="401"/>
        <v>0</v>
      </c>
      <c r="U350" s="382">
        <f t="shared" si="402"/>
        <v>0</v>
      </c>
      <c r="V350" s="413" t="e">
        <f t="shared" si="395"/>
        <v>#DIV/0!</v>
      </c>
      <c r="W350" s="387"/>
      <c r="X350" s="387"/>
    </row>
    <row r="351" spans="1:24" ht="31.5" hidden="1" x14ac:dyDescent="0.25">
      <c r="A351" s="410" t="s">
        <v>43</v>
      </c>
      <c r="B351" s="414" t="s">
        <v>334</v>
      </c>
      <c r="C351" s="382"/>
      <c r="D351" s="382"/>
      <c r="E351" s="382"/>
      <c r="F351" s="382"/>
      <c r="G351" s="382"/>
      <c r="H351" s="382">
        <f t="shared" si="399"/>
        <v>0</v>
      </c>
      <c r="I351" s="382"/>
      <c r="J351" s="382"/>
      <c r="K351" s="382"/>
      <c r="L351" s="382"/>
      <c r="M351" s="382"/>
      <c r="N351" s="382">
        <f t="shared" si="403"/>
        <v>0</v>
      </c>
      <c r="O351" s="412" t="e">
        <f t="shared" si="400"/>
        <v>#DIV/0!</v>
      </c>
      <c r="P351" s="382">
        <f t="shared" si="401"/>
        <v>0</v>
      </c>
      <c r="Q351" s="382">
        <f t="shared" si="401"/>
        <v>0</v>
      </c>
      <c r="R351" s="382">
        <f t="shared" si="401"/>
        <v>0</v>
      </c>
      <c r="S351" s="382">
        <f t="shared" si="401"/>
        <v>0</v>
      </c>
      <c r="T351" s="382">
        <f t="shared" si="401"/>
        <v>0</v>
      </c>
      <c r="U351" s="382">
        <f t="shared" si="402"/>
        <v>0</v>
      </c>
      <c r="V351" s="413" t="e">
        <f t="shared" si="395"/>
        <v>#DIV/0!</v>
      </c>
      <c r="W351" s="387"/>
      <c r="X351" s="387"/>
    </row>
    <row r="352" spans="1:24" hidden="1" x14ac:dyDescent="0.25">
      <c r="A352" s="410" t="s">
        <v>50</v>
      </c>
      <c r="B352" s="415" t="s">
        <v>97</v>
      </c>
      <c r="C352" s="382"/>
      <c r="D352" s="382"/>
      <c r="E352" s="382"/>
      <c r="F352" s="382"/>
      <c r="G352" s="382"/>
      <c r="H352" s="382">
        <f t="shared" si="399"/>
        <v>0</v>
      </c>
      <c r="I352" s="382"/>
      <c r="J352" s="382"/>
      <c r="K352" s="382"/>
      <c r="L352" s="382"/>
      <c r="M352" s="382"/>
      <c r="N352" s="382">
        <f t="shared" si="403"/>
        <v>0</v>
      </c>
      <c r="O352" s="412" t="e">
        <f t="shared" si="400"/>
        <v>#DIV/0!</v>
      </c>
      <c r="P352" s="382">
        <f t="shared" si="401"/>
        <v>0</v>
      </c>
      <c r="Q352" s="382">
        <f t="shared" si="401"/>
        <v>0</v>
      </c>
      <c r="R352" s="382">
        <f t="shared" si="401"/>
        <v>0</v>
      </c>
      <c r="S352" s="382">
        <f t="shared" si="401"/>
        <v>0</v>
      </c>
      <c r="T352" s="382">
        <f t="shared" si="401"/>
        <v>0</v>
      </c>
      <c r="U352" s="382">
        <f t="shared" si="402"/>
        <v>0</v>
      </c>
      <c r="V352" s="413" t="e">
        <f t="shared" si="395"/>
        <v>#DIV/0!</v>
      </c>
      <c r="W352" s="387"/>
      <c r="X352" s="387"/>
    </row>
    <row r="353" spans="1:24" hidden="1" x14ac:dyDescent="0.25">
      <c r="A353" s="410" t="s">
        <v>51</v>
      </c>
      <c r="B353" s="414" t="s">
        <v>107</v>
      </c>
      <c r="C353" s="382"/>
      <c r="D353" s="382"/>
      <c r="E353" s="382"/>
      <c r="F353" s="382"/>
      <c r="G353" s="382"/>
      <c r="H353" s="382">
        <f t="shared" si="399"/>
        <v>0</v>
      </c>
      <c r="I353" s="382"/>
      <c r="J353" s="382"/>
      <c r="K353" s="382"/>
      <c r="L353" s="382"/>
      <c r="M353" s="382"/>
      <c r="N353" s="382">
        <f t="shared" si="403"/>
        <v>0</v>
      </c>
      <c r="O353" s="412" t="e">
        <f t="shared" si="400"/>
        <v>#DIV/0!</v>
      </c>
      <c r="P353" s="382">
        <f t="shared" si="401"/>
        <v>0</v>
      </c>
      <c r="Q353" s="382">
        <f t="shared" si="401"/>
        <v>0</v>
      </c>
      <c r="R353" s="382">
        <f t="shared" si="401"/>
        <v>0</v>
      </c>
      <c r="S353" s="382">
        <f t="shared" si="401"/>
        <v>0</v>
      </c>
      <c r="T353" s="382">
        <f t="shared" si="401"/>
        <v>0</v>
      </c>
      <c r="U353" s="382">
        <f t="shared" si="402"/>
        <v>0</v>
      </c>
      <c r="V353" s="413" t="e">
        <f t="shared" si="395"/>
        <v>#DIV/0!</v>
      </c>
      <c r="W353" s="387"/>
      <c r="X353" s="387"/>
    </row>
    <row r="354" spans="1:24" hidden="1" x14ac:dyDescent="0.25">
      <c r="A354" s="410" t="s">
        <v>14</v>
      </c>
      <c r="B354" s="415" t="s">
        <v>336</v>
      </c>
      <c r="C354" s="382"/>
      <c r="D354" s="382"/>
      <c r="E354" s="382"/>
      <c r="F354" s="382"/>
      <c r="G354" s="382"/>
      <c r="H354" s="382">
        <f t="shared" si="399"/>
        <v>0</v>
      </c>
      <c r="I354" s="382"/>
      <c r="J354" s="382"/>
      <c r="K354" s="382"/>
      <c r="L354" s="382"/>
      <c r="M354" s="382"/>
      <c r="N354" s="382">
        <f t="shared" si="403"/>
        <v>0</v>
      </c>
      <c r="O354" s="412" t="e">
        <f t="shared" si="400"/>
        <v>#DIV/0!</v>
      </c>
      <c r="P354" s="382">
        <f t="shared" si="401"/>
        <v>0</v>
      </c>
      <c r="Q354" s="382">
        <f t="shared" si="401"/>
        <v>0</v>
      </c>
      <c r="R354" s="382">
        <f t="shared" si="401"/>
        <v>0</v>
      </c>
      <c r="S354" s="382">
        <f t="shared" si="401"/>
        <v>0</v>
      </c>
      <c r="T354" s="382">
        <f t="shared" si="401"/>
        <v>0</v>
      </c>
      <c r="U354" s="382">
        <f t="shared" si="402"/>
        <v>0</v>
      </c>
      <c r="V354" s="413" t="e">
        <f t="shared" si="395"/>
        <v>#DIV/0!</v>
      </c>
      <c r="W354" s="387"/>
      <c r="X354" s="387"/>
    </row>
    <row r="355" spans="1:24" hidden="1" x14ac:dyDescent="0.25">
      <c r="A355" s="410" t="s">
        <v>337</v>
      </c>
      <c r="B355" s="414" t="s">
        <v>338</v>
      </c>
      <c r="C355" s="382"/>
      <c r="D355" s="382"/>
      <c r="E355" s="382"/>
      <c r="F355" s="382"/>
      <c r="G355" s="382"/>
      <c r="H355" s="382">
        <f t="shared" si="399"/>
        <v>0</v>
      </c>
      <c r="I355" s="382"/>
      <c r="J355" s="382"/>
      <c r="K355" s="382"/>
      <c r="L355" s="382"/>
      <c r="M355" s="382"/>
      <c r="N355" s="382">
        <f t="shared" si="403"/>
        <v>0</v>
      </c>
      <c r="O355" s="412" t="e">
        <f t="shared" si="400"/>
        <v>#DIV/0!</v>
      </c>
      <c r="P355" s="382">
        <f t="shared" si="401"/>
        <v>0</v>
      </c>
      <c r="Q355" s="382">
        <f t="shared" si="401"/>
        <v>0</v>
      </c>
      <c r="R355" s="382">
        <f t="shared" si="401"/>
        <v>0</v>
      </c>
      <c r="S355" s="382">
        <f t="shared" si="401"/>
        <v>0</v>
      </c>
      <c r="T355" s="382">
        <f t="shared" si="401"/>
        <v>0</v>
      </c>
      <c r="U355" s="382">
        <f t="shared" si="402"/>
        <v>0</v>
      </c>
      <c r="V355" s="413" t="e">
        <f t="shared" si="395"/>
        <v>#DIV/0!</v>
      </c>
      <c r="W355" s="387"/>
      <c r="X355" s="387"/>
    </row>
    <row r="356" spans="1:24" ht="47.25" hidden="1" x14ac:dyDescent="0.25">
      <c r="A356" s="410" t="s">
        <v>257</v>
      </c>
      <c r="B356" s="414" t="s">
        <v>101</v>
      </c>
      <c r="C356" s="382"/>
      <c r="D356" s="382"/>
      <c r="E356" s="382"/>
      <c r="F356" s="382"/>
      <c r="G356" s="382"/>
      <c r="H356" s="382">
        <f t="shared" si="399"/>
        <v>0</v>
      </c>
      <c r="I356" s="382"/>
      <c r="J356" s="382"/>
      <c r="K356" s="382"/>
      <c r="L356" s="382"/>
      <c r="M356" s="382"/>
      <c r="N356" s="382">
        <f t="shared" si="403"/>
        <v>0</v>
      </c>
      <c r="O356" s="412" t="e">
        <f t="shared" si="400"/>
        <v>#DIV/0!</v>
      </c>
      <c r="P356" s="382">
        <f t="shared" si="401"/>
        <v>0</v>
      </c>
      <c r="Q356" s="382">
        <f t="shared" si="401"/>
        <v>0</v>
      </c>
      <c r="R356" s="382">
        <f t="shared" si="401"/>
        <v>0</v>
      </c>
      <c r="S356" s="382">
        <f t="shared" si="401"/>
        <v>0</v>
      </c>
      <c r="T356" s="382">
        <f t="shared" si="401"/>
        <v>0</v>
      </c>
      <c r="U356" s="382">
        <f t="shared" si="402"/>
        <v>0</v>
      </c>
      <c r="V356" s="413" t="e">
        <f t="shared" si="395"/>
        <v>#DIV/0!</v>
      </c>
      <c r="W356" s="387"/>
      <c r="X356" s="387"/>
    </row>
    <row r="357" spans="1:24" ht="32.25" hidden="1" customHeight="1" x14ac:dyDescent="0.25">
      <c r="A357" s="410" t="s">
        <v>16</v>
      </c>
      <c r="B357" s="414" t="s">
        <v>341</v>
      </c>
      <c r="C357" s="382"/>
      <c r="D357" s="382"/>
      <c r="E357" s="382"/>
      <c r="F357" s="382"/>
      <c r="G357" s="382"/>
      <c r="H357" s="382">
        <f t="shared" si="399"/>
        <v>0</v>
      </c>
      <c r="I357" s="382"/>
      <c r="J357" s="382"/>
      <c r="K357" s="382"/>
      <c r="L357" s="382"/>
      <c r="M357" s="382"/>
      <c r="N357" s="382">
        <f t="shared" si="403"/>
        <v>0</v>
      </c>
      <c r="O357" s="412" t="e">
        <f t="shared" si="400"/>
        <v>#DIV/0!</v>
      </c>
      <c r="P357" s="382">
        <f t="shared" si="401"/>
        <v>0</v>
      </c>
      <c r="Q357" s="382">
        <f t="shared" si="401"/>
        <v>0</v>
      </c>
      <c r="R357" s="382">
        <f t="shared" si="401"/>
        <v>0</v>
      </c>
      <c r="S357" s="382">
        <f t="shared" si="401"/>
        <v>0</v>
      </c>
      <c r="T357" s="382">
        <f t="shared" si="401"/>
        <v>0</v>
      </c>
      <c r="U357" s="382">
        <f t="shared" si="402"/>
        <v>0</v>
      </c>
      <c r="V357" s="413" t="e">
        <f t="shared" si="395"/>
        <v>#DIV/0!</v>
      </c>
      <c r="W357" s="387"/>
      <c r="X357" s="387"/>
    </row>
    <row r="358" spans="1:24" hidden="1" x14ac:dyDescent="0.25">
      <c r="A358" s="410" t="s">
        <v>585</v>
      </c>
      <c r="B358" s="424" t="s">
        <v>586</v>
      </c>
      <c r="C358" s="382"/>
      <c r="D358" s="382"/>
      <c r="E358" s="382"/>
      <c r="F358" s="382"/>
      <c r="G358" s="382"/>
      <c r="H358" s="382">
        <f t="shared" si="399"/>
        <v>0</v>
      </c>
      <c r="I358" s="382"/>
      <c r="J358" s="382"/>
      <c r="K358" s="382"/>
      <c r="L358" s="382"/>
      <c r="M358" s="382"/>
      <c r="N358" s="382">
        <f t="shared" si="403"/>
        <v>0</v>
      </c>
      <c r="O358" s="412" t="e">
        <f t="shared" si="400"/>
        <v>#DIV/0!</v>
      </c>
      <c r="P358" s="382">
        <f t="shared" si="401"/>
        <v>0</v>
      </c>
      <c r="Q358" s="382">
        <f t="shared" si="401"/>
        <v>0</v>
      </c>
      <c r="R358" s="382">
        <f t="shared" si="401"/>
        <v>0</v>
      </c>
      <c r="S358" s="382">
        <f t="shared" si="401"/>
        <v>0</v>
      </c>
      <c r="T358" s="382">
        <f t="shared" si="401"/>
        <v>0</v>
      </c>
      <c r="U358" s="382">
        <f t="shared" si="402"/>
        <v>0</v>
      </c>
      <c r="V358" s="413" t="e">
        <f t="shared" si="395"/>
        <v>#DIV/0!</v>
      </c>
      <c r="W358" s="387"/>
      <c r="X358" s="387"/>
    </row>
    <row r="359" spans="1:24" hidden="1" x14ac:dyDescent="0.25">
      <c r="A359" s="410" t="s">
        <v>587</v>
      </c>
      <c r="B359" s="424" t="s">
        <v>588</v>
      </c>
      <c r="C359" s="382"/>
      <c r="D359" s="382"/>
      <c r="E359" s="382"/>
      <c r="F359" s="382"/>
      <c r="G359" s="382"/>
      <c r="H359" s="382">
        <f t="shared" si="399"/>
        <v>0</v>
      </c>
      <c r="I359" s="382"/>
      <c r="J359" s="382"/>
      <c r="K359" s="382"/>
      <c r="L359" s="382"/>
      <c r="M359" s="382"/>
      <c r="N359" s="382">
        <f t="shared" si="403"/>
        <v>0</v>
      </c>
      <c r="O359" s="412" t="e">
        <f t="shared" si="400"/>
        <v>#DIV/0!</v>
      </c>
      <c r="P359" s="382">
        <f t="shared" si="401"/>
        <v>0</v>
      </c>
      <c r="Q359" s="382">
        <f t="shared" si="401"/>
        <v>0</v>
      </c>
      <c r="R359" s="382">
        <f t="shared" si="401"/>
        <v>0</v>
      </c>
      <c r="S359" s="382">
        <f t="shared" si="401"/>
        <v>0</v>
      </c>
      <c r="T359" s="382">
        <f t="shared" si="401"/>
        <v>0</v>
      </c>
      <c r="U359" s="382">
        <f t="shared" si="402"/>
        <v>0</v>
      </c>
      <c r="V359" s="413" t="e">
        <f t="shared" si="395"/>
        <v>#DIV/0!</v>
      </c>
      <c r="W359" s="387"/>
      <c r="X359" s="387"/>
    </row>
    <row r="360" spans="1:24" x14ac:dyDescent="0.25">
      <c r="A360" s="410"/>
      <c r="B360" s="424"/>
      <c r="C360" s="382"/>
      <c r="D360" s="382"/>
      <c r="E360" s="382"/>
      <c r="F360" s="382"/>
      <c r="G360" s="382"/>
      <c r="H360" s="382"/>
      <c r="I360" s="382"/>
      <c r="J360" s="382"/>
      <c r="K360" s="382"/>
      <c r="L360" s="382"/>
      <c r="M360" s="382"/>
      <c r="N360" s="382"/>
      <c r="O360" s="382"/>
      <c r="P360" s="382"/>
      <c r="Q360" s="382"/>
      <c r="R360" s="382"/>
      <c r="S360" s="382"/>
      <c r="T360" s="382"/>
      <c r="U360" s="382"/>
      <c r="V360" s="383"/>
      <c r="W360" s="387"/>
      <c r="X360" s="387"/>
    </row>
    <row r="361" spans="1:24" s="387" customFormat="1" x14ac:dyDescent="0.25">
      <c r="A361" s="401" t="s">
        <v>305</v>
      </c>
      <c r="B361" s="402" t="s">
        <v>3</v>
      </c>
      <c r="C361" s="403">
        <f>+C362+C365</f>
        <v>488286000</v>
      </c>
      <c r="D361" s="403">
        <f t="shared" ref="D361:H361" si="404">+D362+D365</f>
        <v>0</v>
      </c>
      <c r="E361" s="403">
        <f t="shared" si="404"/>
        <v>0</v>
      </c>
      <c r="F361" s="403">
        <f t="shared" si="404"/>
        <v>0</v>
      </c>
      <c r="G361" s="403">
        <f t="shared" si="404"/>
        <v>0</v>
      </c>
      <c r="H361" s="403">
        <f t="shared" si="404"/>
        <v>488286000</v>
      </c>
      <c r="I361" s="403" t="e">
        <f>+I362+I365</f>
        <v>#REF!</v>
      </c>
      <c r="J361" s="403">
        <f t="shared" ref="J361:N361" si="405">+J362+J365</f>
        <v>0</v>
      </c>
      <c r="K361" s="403">
        <f t="shared" si="405"/>
        <v>0</v>
      </c>
      <c r="L361" s="403">
        <f t="shared" si="405"/>
        <v>0</v>
      </c>
      <c r="M361" s="403">
        <f t="shared" si="405"/>
        <v>0</v>
      </c>
      <c r="N361" s="403" t="e">
        <f t="shared" si="405"/>
        <v>#REF!</v>
      </c>
      <c r="O361" s="385" t="e">
        <f>+N361/H361*100</f>
        <v>#REF!</v>
      </c>
      <c r="P361" s="403" t="e">
        <f>+P362+P365</f>
        <v>#REF!</v>
      </c>
      <c r="Q361" s="403">
        <f t="shared" ref="Q361:U361" si="406">+Q362+Q365</f>
        <v>0</v>
      </c>
      <c r="R361" s="403">
        <f t="shared" si="406"/>
        <v>0</v>
      </c>
      <c r="S361" s="403">
        <f t="shared" si="406"/>
        <v>0</v>
      </c>
      <c r="T361" s="403">
        <f t="shared" si="406"/>
        <v>0</v>
      </c>
      <c r="U361" s="403" t="e">
        <f t="shared" si="406"/>
        <v>#REF!</v>
      </c>
      <c r="V361" s="404"/>
    </row>
    <row r="362" spans="1:24" hidden="1" x14ac:dyDescent="0.25">
      <c r="A362" s="410" t="s">
        <v>4</v>
      </c>
      <c r="B362" s="411" t="s">
        <v>344</v>
      </c>
      <c r="C362" s="382">
        <f>+C363</f>
        <v>0</v>
      </c>
      <c r="D362" s="382">
        <f t="shared" ref="D362:N362" si="407">+D363</f>
        <v>0</v>
      </c>
      <c r="E362" s="382">
        <f t="shared" si="407"/>
        <v>0</v>
      </c>
      <c r="F362" s="382">
        <f t="shared" si="407"/>
        <v>0</v>
      </c>
      <c r="G362" s="382">
        <f t="shared" si="407"/>
        <v>0</v>
      </c>
      <c r="H362" s="382">
        <f t="shared" si="407"/>
        <v>0</v>
      </c>
      <c r="I362" s="382">
        <f>+I363</f>
        <v>0</v>
      </c>
      <c r="J362" s="382">
        <f t="shared" si="407"/>
        <v>0</v>
      </c>
      <c r="K362" s="382">
        <f t="shared" si="407"/>
        <v>0</v>
      </c>
      <c r="L362" s="382">
        <f t="shared" si="407"/>
        <v>0</v>
      </c>
      <c r="M362" s="382">
        <f t="shared" si="407"/>
        <v>0</v>
      </c>
      <c r="N362" s="382">
        <f t="shared" si="407"/>
        <v>0</v>
      </c>
      <c r="O362" s="417" t="e">
        <f>+N362/H362*100</f>
        <v>#DIV/0!</v>
      </c>
      <c r="P362" s="382">
        <f>+P363</f>
        <v>0</v>
      </c>
      <c r="Q362" s="382">
        <f t="shared" ref="Q362:U362" si="408">+Q363</f>
        <v>0</v>
      </c>
      <c r="R362" s="382">
        <f t="shared" si="408"/>
        <v>0</v>
      </c>
      <c r="S362" s="382">
        <f t="shared" si="408"/>
        <v>0</v>
      </c>
      <c r="T362" s="382">
        <f t="shared" si="408"/>
        <v>0</v>
      </c>
      <c r="U362" s="382">
        <f t="shared" si="408"/>
        <v>0</v>
      </c>
      <c r="V362" s="418" t="e">
        <f>+U362/H362*100</f>
        <v>#DIV/0!</v>
      </c>
      <c r="W362" s="387"/>
      <c r="X362" s="387"/>
    </row>
    <row r="363" spans="1:24" ht="31.5" hidden="1" x14ac:dyDescent="0.25">
      <c r="A363" s="410" t="s">
        <v>12</v>
      </c>
      <c r="B363" s="414" t="s">
        <v>89</v>
      </c>
      <c r="C363" s="382"/>
      <c r="D363" s="382"/>
      <c r="E363" s="382"/>
      <c r="F363" s="382"/>
      <c r="G363" s="382"/>
      <c r="H363" s="382">
        <f>SUM(C363:G363)</f>
        <v>0</v>
      </c>
      <c r="I363" s="382"/>
      <c r="J363" s="382"/>
      <c r="K363" s="382"/>
      <c r="L363" s="382"/>
      <c r="M363" s="382"/>
      <c r="N363" s="382">
        <f>SUM(I363:M363)</f>
        <v>0</v>
      </c>
      <c r="O363" s="412" t="e">
        <f>+N363/H363*100</f>
        <v>#DIV/0!</v>
      </c>
      <c r="P363" s="382">
        <f>+C363-I363</f>
        <v>0</v>
      </c>
      <c r="Q363" s="382">
        <f>+D363-J363</f>
        <v>0</v>
      </c>
      <c r="R363" s="382">
        <f>+E363-K363</f>
        <v>0</v>
      </c>
      <c r="S363" s="382">
        <f t="shared" ref="S363:T363" si="409">+F363-L363</f>
        <v>0</v>
      </c>
      <c r="T363" s="382">
        <f t="shared" si="409"/>
        <v>0</v>
      </c>
      <c r="U363" s="382">
        <f t="shared" ref="U363" si="410">SUM(P363:T363)</f>
        <v>0</v>
      </c>
      <c r="V363" s="413" t="e">
        <f>+U363/H363*100</f>
        <v>#DIV/0!</v>
      </c>
      <c r="W363" s="387"/>
      <c r="X363" s="387"/>
    </row>
    <row r="364" spans="1:24" x14ac:dyDescent="0.25">
      <c r="A364" s="410"/>
      <c r="B364" s="414"/>
      <c r="C364" s="382"/>
      <c r="D364" s="382"/>
      <c r="E364" s="382"/>
      <c r="F364" s="382"/>
      <c r="G364" s="382"/>
      <c r="H364" s="382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/>
      <c r="S364" s="382"/>
      <c r="T364" s="382"/>
      <c r="U364" s="382"/>
      <c r="V364" s="383"/>
      <c r="W364" s="387"/>
      <c r="X364" s="387"/>
    </row>
    <row r="365" spans="1:24" x14ac:dyDescent="0.25">
      <c r="A365" s="410" t="s">
        <v>6</v>
      </c>
      <c r="B365" s="411" t="s">
        <v>56</v>
      </c>
      <c r="C365" s="382">
        <f>SUM(C366:C391)</f>
        <v>488286000</v>
      </c>
      <c r="D365" s="382">
        <f t="shared" ref="D365:H365" si="411">SUM(D366:D391)</f>
        <v>0</v>
      </c>
      <c r="E365" s="382">
        <f t="shared" si="411"/>
        <v>0</v>
      </c>
      <c r="F365" s="382">
        <f t="shared" si="411"/>
        <v>0</v>
      </c>
      <c r="G365" s="382">
        <f t="shared" si="411"/>
        <v>0</v>
      </c>
      <c r="H365" s="382">
        <f t="shared" si="411"/>
        <v>488286000</v>
      </c>
      <c r="I365" s="382" t="e">
        <f>SUM(I366:I391)</f>
        <v>#REF!</v>
      </c>
      <c r="J365" s="382">
        <f t="shared" ref="J365:N365" si="412">SUM(J366:J391)</f>
        <v>0</v>
      </c>
      <c r="K365" s="382">
        <f t="shared" si="412"/>
        <v>0</v>
      </c>
      <c r="L365" s="382">
        <f t="shared" si="412"/>
        <v>0</v>
      </c>
      <c r="M365" s="382">
        <f t="shared" si="412"/>
        <v>0</v>
      </c>
      <c r="N365" s="382" t="e">
        <f t="shared" si="412"/>
        <v>#REF!</v>
      </c>
      <c r="O365" s="592" t="e">
        <f>+N365/H365*100</f>
        <v>#REF!</v>
      </c>
      <c r="P365" s="382" t="e">
        <f>SUM(P366:P391)</f>
        <v>#REF!</v>
      </c>
      <c r="Q365" s="382">
        <f t="shared" ref="Q365:U365" si="413">SUM(Q366:Q391)</f>
        <v>0</v>
      </c>
      <c r="R365" s="382">
        <f t="shared" si="413"/>
        <v>0</v>
      </c>
      <c r="S365" s="382">
        <f t="shared" si="413"/>
        <v>0</v>
      </c>
      <c r="T365" s="382">
        <f t="shared" si="413"/>
        <v>0</v>
      </c>
      <c r="U365" s="382" t="e">
        <f t="shared" si="413"/>
        <v>#REF!</v>
      </c>
      <c r="V365" s="418" t="e">
        <f>+U365/H365*100</f>
        <v>#REF!</v>
      </c>
      <c r="W365" s="387"/>
      <c r="X365" s="387"/>
    </row>
    <row r="366" spans="1:24" x14ac:dyDescent="0.25">
      <c r="A366" s="410" t="s">
        <v>47</v>
      </c>
      <c r="B366" s="414" t="s">
        <v>291</v>
      </c>
      <c r="C366" s="440">
        <v>243326000</v>
      </c>
      <c r="D366" s="382"/>
      <c r="E366" s="382"/>
      <c r="F366" s="382"/>
      <c r="G366" s="382"/>
      <c r="H366" s="382">
        <f t="shared" ref="H366:H391" si="414">SUM(C366:G366)</f>
        <v>243326000</v>
      </c>
      <c r="I366" s="382" t="e">
        <f>#REF!</f>
        <v>#REF!</v>
      </c>
      <c r="J366" s="382"/>
      <c r="K366" s="382"/>
      <c r="L366" s="382"/>
      <c r="M366" s="382"/>
      <c r="N366" s="382" t="e">
        <f>SUM(I366:M366)</f>
        <v>#REF!</v>
      </c>
      <c r="O366" s="412" t="e">
        <f t="shared" ref="O366:O391" si="415">+N366/H366*100</f>
        <v>#REF!</v>
      </c>
      <c r="P366" s="382" t="e">
        <f t="shared" ref="P366:T391" si="416">+C366-I366</f>
        <v>#REF!</v>
      </c>
      <c r="Q366" s="382">
        <f t="shared" si="416"/>
        <v>0</v>
      </c>
      <c r="R366" s="382">
        <f t="shared" si="416"/>
        <v>0</v>
      </c>
      <c r="S366" s="382">
        <f t="shared" si="416"/>
        <v>0</v>
      </c>
      <c r="T366" s="382">
        <f t="shared" si="416"/>
        <v>0</v>
      </c>
      <c r="U366" s="382" t="e">
        <f t="shared" ref="U366:U391" si="417">SUM(P366:T366)</f>
        <v>#REF!</v>
      </c>
      <c r="V366" s="413" t="e">
        <f t="shared" ref="V366:V391" si="418">+U366/H366*100</f>
        <v>#REF!</v>
      </c>
      <c r="W366" s="387"/>
      <c r="X366" s="387"/>
    </row>
    <row r="367" spans="1:24" hidden="1" x14ac:dyDescent="0.25">
      <c r="A367" s="410" t="s">
        <v>563</v>
      </c>
      <c r="B367" s="414" t="s">
        <v>564</v>
      </c>
      <c r="C367" s="382"/>
      <c r="D367" s="382"/>
      <c r="E367" s="382"/>
      <c r="F367" s="382"/>
      <c r="G367" s="382"/>
      <c r="H367" s="382">
        <f t="shared" si="414"/>
        <v>0</v>
      </c>
      <c r="I367" s="382"/>
      <c r="J367" s="382"/>
      <c r="K367" s="382"/>
      <c r="L367" s="382"/>
      <c r="M367" s="382"/>
      <c r="N367" s="382">
        <f t="shared" ref="N367:N391" si="419">SUM(I367:M367)</f>
        <v>0</v>
      </c>
      <c r="O367" s="412" t="e">
        <f t="shared" si="415"/>
        <v>#DIV/0!</v>
      </c>
      <c r="P367" s="382">
        <f t="shared" si="416"/>
        <v>0</v>
      </c>
      <c r="Q367" s="382">
        <f t="shared" si="416"/>
        <v>0</v>
      </c>
      <c r="R367" s="382">
        <f t="shared" si="416"/>
        <v>0</v>
      </c>
      <c r="S367" s="382">
        <f t="shared" si="416"/>
        <v>0</v>
      </c>
      <c r="T367" s="382">
        <f t="shared" si="416"/>
        <v>0</v>
      </c>
      <c r="U367" s="382">
        <f t="shared" si="417"/>
        <v>0</v>
      </c>
      <c r="V367" s="413" t="e">
        <f t="shared" si="418"/>
        <v>#DIV/0!</v>
      </c>
      <c r="W367" s="387"/>
      <c r="X367" s="387"/>
    </row>
    <row r="368" spans="1:24" hidden="1" x14ac:dyDescent="0.25">
      <c r="A368" s="410" t="s">
        <v>589</v>
      </c>
      <c r="B368" s="414" t="s">
        <v>590</v>
      </c>
      <c r="C368" s="382"/>
      <c r="D368" s="382"/>
      <c r="E368" s="382"/>
      <c r="F368" s="382"/>
      <c r="G368" s="382"/>
      <c r="H368" s="382">
        <f t="shared" si="414"/>
        <v>0</v>
      </c>
      <c r="I368" s="382"/>
      <c r="J368" s="382"/>
      <c r="K368" s="382"/>
      <c r="L368" s="382"/>
      <c r="M368" s="382"/>
      <c r="N368" s="382">
        <f t="shared" si="419"/>
        <v>0</v>
      </c>
      <c r="O368" s="412" t="e">
        <f t="shared" si="415"/>
        <v>#DIV/0!</v>
      </c>
      <c r="P368" s="382">
        <f t="shared" si="416"/>
        <v>0</v>
      </c>
      <c r="Q368" s="382">
        <f t="shared" si="416"/>
        <v>0</v>
      </c>
      <c r="R368" s="382">
        <f t="shared" si="416"/>
        <v>0</v>
      </c>
      <c r="S368" s="382">
        <f t="shared" si="416"/>
        <v>0</v>
      </c>
      <c r="T368" s="382">
        <f t="shared" si="416"/>
        <v>0</v>
      </c>
      <c r="U368" s="382">
        <f t="shared" si="417"/>
        <v>0</v>
      </c>
      <c r="V368" s="413" t="e">
        <f t="shared" si="418"/>
        <v>#DIV/0!</v>
      </c>
      <c r="W368" s="387"/>
      <c r="X368" s="387"/>
    </row>
    <row r="369" spans="1:24" x14ac:dyDescent="0.25">
      <c r="A369" s="410" t="s">
        <v>19</v>
      </c>
      <c r="B369" s="414" t="s">
        <v>95</v>
      </c>
      <c r="C369" s="440">
        <v>113000000</v>
      </c>
      <c r="D369" s="382"/>
      <c r="E369" s="382"/>
      <c r="F369" s="382"/>
      <c r="G369" s="382"/>
      <c r="H369" s="382">
        <f t="shared" si="414"/>
        <v>113000000</v>
      </c>
      <c r="I369" s="382" t="e">
        <f>#REF!</f>
        <v>#REF!</v>
      </c>
      <c r="J369" s="382"/>
      <c r="K369" s="382"/>
      <c r="L369" s="382"/>
      <c r="M369" s="382"/>
      <c r="N369" s="382" t="e">
        <f t="shared" si="419"/>
        <v>#REF!</v>
      </c>
      <c r="O369" s="412" t="e">
        <f t="shared" si="415"/>
        <v>#REF!</v>
      </c>
      <c r="P369" s="382" t="e">
        <f t="shared" si="416"/>
        <v>#REF!</v>
      </c>
      <c r="Q369" s="382">
        <f t="shared" si="416"/>
        <v>0</v>
      </c>
      <c r="R369" s="382">
        <f t="shared" si="416"/>
        <v>0</v>
      </c>
      <c r="S369" s="382">
        <f t="shared" si="416"/>
        <v>0</v>
      </c>
      <c r="T369" s="382">
        <f t="shared" si="416"/>
        <v>0</v>
      </c>
      <c r="U369" s="382" t="e">
        <f t="shared" si="417"/>
        <v>#REF!</v>
      </c>
      <c r="V369" s="413" t="e">
        <f t="shared" si="418"/>
        <v>#REF!</v>
      </c>
      <c r="W369" s="387"/>
      <c r="X369" s="387"/>
    </row>
    <row r="370" spans="1:24" hidden="1" x14ac:dyDescent="0.25">
      <c r="A370" s="410" t="s">
        <v>591</v>
      </c>
      <c r="B370" s="414" t="s">
        <v>592</v>
      </c>
      <c r="C370" s="382"/>
      <c r="D370" s="382"/>
      <c r="E370" s="382"/>
      <c r="F370" s="382"/>
      <c r="G370" s="382"/>
      <c r="H370" s="382">
        <f t="shared" si="414"/>
        <v>0</v>
      </c>
      <c r="I370" s="382"/>
      <c r="J370" s="382"/>
      <c r="K370" s="382"/>
      <c r="L370" s="382"/>
      <c r="M370" s="382"/>
      <c r="N370" s="382">
        <f t="shared" si="419"/>
        <v>0</v>
      </c>
      <c r="O370" s="412" t="e">
        <f t="shared" si="415"/>
        <v>#DIV/0!</v>
      </c>
      <c r="P370" s="382">
        <f t="shared" si="416"/>
        <v>0</v>
      </c>
      <c r="Q370" s="382">
        <f t="shared" si="416"/>
        <v>0</v>
      </c>
      <c r="R370" s="382">
        <f t="shared" si="416"/>
        <v>0</v>
      </c>
      <c r="S370" s="382">
        <f t="shared" si="416"/>
        <v>0</v>
      </c>
      <c r="T370" s="382">
        <f t="shared" si="416"/>
        <v>0</v>
      </c>
      <c r="U370" s="382">
        <f t="shared" si="417"/>
        <v>0</v>
      </c>
      <c r="V370" s="413" t="e">
        <f t="shared" si="418"/>
        <v>#DIV/0!</v>
      </c>
      <c r="W370" s="387"/>
      <c r="X370" s="387"/>
    </row>
    <row r="371" spans="1:24" ht="31.5" x14ac:dyDescent="0.25">
      <c r="A371" s="410" t="s">
        <v>20</v>
      </c>
      <c r="B371" s="414" t="s">
        <v>565</v>
      </c>
      <c r="C371" s="440">
        <v>72000000</v>
      </c>
      <c r="D371" s="382"/>
      <c r="E371" s="382"/>
      <c r="F371" s="382"/>
      <c r="G371" s="382"/>
      <c r="H371" s="382">
        <f t="shared" si="414"/>
        <v>72000000</v>
      </c>
      <c r="I371" s="382" t="e">
        <f>#REF!</f>
        <v>#REF!</v>
      </c>
      <c r="J371" s="382"/>
      <c r="K371" s="382"/>
      <c r="L371" s="382"/>
      <c r="M371" s="382"/>
      <c r="N371" s="382" t="e">
        <f t="shared" si="419"/>
        <v>#REF!</v>
      </c>
      <c r="O371" s="412" t="e">
        <f t="shared" si="415"/>
        <v>#REF!</v>
      </c>
      <c r="P371" s="382" t="e">
        <f t="shared" si="416"/>
        <v>#REF!</v>
      </c>
      <c r="Q371" s="382">
        <f t="shared" si="416"/>
        <v>0</v>
      </c>
      <c r="R371" s="382">
        <f t="shared" si="416"/>
        <v>0</v>
      </c>
      <c r="S371" s="382">
        <f t="shared" si="416"/>
        <v>0</v>
      </c>
      <c r="T371" s="382">
        <f t="shared" si="416"/>
        <v>0</v>
      </c>
      <c r="U371" s="382" t="e">
        <f t="shared" si="417"/>
        <v>#REF!</v>
      </c>
      <c r="V371" s="413" t="e">
        <f t="shared" si="418"/>
        <v>#REF!</v>
      </c>
      <c r="W371" s="387"/>
      <c r="X371" s="387"/>
    </row>
    <row r="372" spans="1:24" ht="31.5" hidden="1" x14ac:dyDescent="0.25">
      <c r="A372" s="410" t="s">
        <v>566</v>
      </c>
      <c r="B372" s="414" t="s">
        <v>567</v>
      </c>
      <c r="C372" s="382"/>
      <c r="D372" s="382"/>
      <c r="E372" s="382"/>
      <c r="F372" s="382"/>
      <c r="G372" s="382"/>
      <c r="H372" s="382">
        <f t="shared" si="414"/>
        <v>0</v>
      </c>
      <c r="I372" s="382"/>
      <c r="J372" s="382"/>
      <c r="K372" s="382"/>
      <c r="L372" s="382"/>
      <c r="M372" s="382"/>
      <c r="N372" s="382">
        <f t="shared" si="419"/>
        <v>0</v>
      </c>
      <c r="O372" s="412" t="e">
        <f t="shared" si="415"/>
        <v>#DIV/0!</v>
      </c>
      <c r="P372" s="382">
        <f t="shared" si="416"/>
        <v>0</v>
      </c>
      <c r="Q372" s="382">
        <f t="shared" si="416"/>
        <v>0</v>
      </c>
      <c r="R372" s="382">
        <f t="shared" si="416"/>
        <v>0</v>
      </c>
      <c r="S372" s="382">
        <f t="shared" si="416"/>
        <v>0</v>
      </c>
      <c r="T372" s="382">
        <f t="shared" si="416"/>
        <v>0</v>
      </c>
      <c r="U372" s="382">
        <f t="shared" si="417"/>
        <v>0</v>
      </c>
      <c r="V372" s="413" t="e">
        <f t="shared" si="418"/>
        <v>#DIV/0!</v>
      </c>
      <c r="W372" s="387"/>
      <c r="X372" s="387"/>
    </row>
    <row r="373" spans="1:24" ht="31.5" hidden="1" x14ac:dyDescent="0.25">
      <c r="A373" s="410" t="s">
        <v>568</v>
      </c>
      <c r="B373" s="414" t="s">
        <v>569</v>
      </c>
      <c r="C373" s="382"/>
      <c r="D373" s="382"/>
      <c r="E373" s="382"/>
      <c r="F373" s="382"/>
      <c r="G373" s="382"/>
      <c r="H373" s="382">
        <f t="shared" si="414"/>
        <v>0</v>
      </c>
      <c r="I373" s="382"/>
      <c r="J373" s="382"/>
      <c r="K373" s="382"/>
      <c r="L373" s="382"/>
      <c r="M373" s="382"/>
      <c r="N373" s="382">
        <f t="shared" si="419"/>
        <v>0</v>
      </c>
      <c r="O373" s="412" t="e">
        <f t="shared" si="415"/>
        <v>#DIV/0!</v>
      </c>
      <c r="P373" s="382">
        <f t="shared" si="416"/>
        <v>0</v>
      </c>
      <c r="Q373" s="382">
        <f t="shared" si="416"/>
        <v>0</v>
      </c>
      <c r="R373" s="382">
        <f t="shared" si="416"/>
        <v>0</v>
      </c>
      <c r="S373" s="382">
        <f t="shared" si="416"/>
        <v>0</v>
      </c>
      <c r="T373" s="382">
        <f t="shared" si="416"/>
        <v>0</v>
      </c>
      <c r="U373" s="382">
        <f t="shared" si="417"/>
        <v>0</v>
      </c>
      <c r="V373" s="413" t="e">
        <f t="shared" si="418"/>
        <v>#DIV/0!</v>
      </c>
      <c r="W373" s="387"/>
      <c r="X373" s="387"/>
    </row>
    <row r="374" spans="1:24" ht="31.5" x14ac:dyDescent="0.25">
      <c r="A374" s="410" t="s">
        <v>21</v>
      </c>
      <c r="B374" s="414" t="s">
        <v>570</v>
      </c>
      <c r="C374" s="440">
        <v>18000000</v>
      </c>
      <c r="D374" s="382"/>
      <c r="E374" s="382"/>
      <c r="F374" s="382"/>
      <c r="G374" s="382"/>
      <c r="H374" s="382">
        <f t="shared" si="414"/>
        <v>18000000</v>
      </c>
      <c r="I374" s="382" t="e">
        <f>#REF!</f>
        <v>#REF!</v>
      </c>
      <c r="J374" s="382"/>
      <c r="K374" s="382"/>
      <c r="L374" s="382"/>
      <c r="M374" s="382"/>
      <c r="N374" s="382" t="e">
        <f t="shared" si="419"/>
        <v>#REF!</v>
      </c>
      <c r="O374" s="412" t="e">
        <f t="shared" si="415"/>
        <v>#REF!</v>
      </c>
      <c r="P374" s="382" t="e">
        <f t="shared" si="416"/>
        <v>#REF!</v>
      </c>
      <c r="Q374" s="382">
        <f t="shared" si="416"/>
        <v>0</v>
      </c>
      <c r="R374" s="382">
        <f t="shared" si="416"/>
        <v>0</v>
      </c>
      <c r="S374" s="382">
        <f t="shared" si="416"/>
        <v>0</v>
      </c>
      <c r="T374" s="382">
        <f t="shared" si="416"/>
        <v>0</v>
      </c>
      <c r="U374" s="382" t="e">
        <f t="shared" si="417"/>
        <v>#REF!</v>
      </c>
      <c r="V374" s="413" t="e">
        <f t="shared" si="418"/>
        <v>#REF!</v>
      </c>
      <c r="W374" s="387"/>
      <c r="X374" s="387"/>
    </row>
    <row r="375" spans="1:24" ht="31.5" hidden="1" x14ac:dyDescent="0.25">
      <c r="A375" s="410" t="s">
        <v>571</v>
      </c>
      <c r="B375" s="414" t="s">
        <v>572</v>
      </c>
      <c r="C375" s="382"/>
      <c r="D375" s="382"/>
      <c r="E375" s="382"/>
      <c r="F375" s="382"/>
      <c r="G375" s="382"/>
      <c r="H375" s="382">
        <f t="shared" si="414"/>
        <v>0</v>
      </c>
      <c r="I375" s="382"/>
      <c r="J375" s="382"/>
      <c r="K375" s="382"/>
      <c r="L375" s="382"/>
      <c r="M375" s="382"/>
      <c r="N375" s="382">
        <f t="shared" si="419"/>
        <v>0</v>
      </c>
      <c r="O375" s="412" t="e">
        <f t="shared" si="415"/>
        <v>#DIV/0!</v>
      </c>
      <c r="P375" s="382">
        <f t="shared" si="416"/>
        <v>0</v>
      </c>
      <c r="Q375" s="382">
        <f t="shared" si="416"/>
        <v>0</v>
      </c>
      <c r="R375" s="382">
        <f t="shared" si="416"/>
        <v>0</v>
      </c>
      <c r="S375" s="382">
        <f t="shared" si="416"/>
        <v>0</v>
      </c>
      <c r="T375" s="382">
        <f t="shared" si="416"/>
        <v>0</v>
      </c>
      <c r="U375" s="382">
        <f t="shared" si="417"/>
        <v>0</v>
      </c>
      <c r="V375" s="413" t="e">
        <f t="shared" si="418"/>
        <v>#DIV/0!</v>
      </c>
      <c r="W375" s="387"/>
      <c r="X375" s="387"/>
    </row>
    <row r="376" spans="1:24" ht="31.5" hidden="1" x14ac:dyDescent="0.25">
      <c r="A376" s="410" t="s">
        <v>573</v>
      </c>
      <c r="B376" s="414" t="s">
        <v>574</v>
      </c>
      <c r="C376" s="382"/>
      <c r="D376" s="382"/>
      <c r="E376" s="382"/>
      <c r="F376" s="382"/>
      <c r="G376" s="382"/>
      <c r="H376" s="382">
        <f t="shared" si="414"/>
        <v>0</v>
      </c>
      <c r="I376" s="382"/>
      <c r="J376" s="382"/>
      <c r="K376" s="382"/>
      <c r="L376" s="382"/>
      <c r="M376" s="382"/>
      <c r="N376" s="382">
        <f t="shared" si="419"/>
        <v>0</v>
      </c>
      <c r="O376" s="412" t="e">
        <f t="shared" si="415"/>
        <v>#DIV/0!</v>
      </c>
      <c r="P376" s="382">
        <f t="shared" si="416"/>
        <v>0</v>
      </c>
      <c r="Q376" s="382">
        <f t="shared" si="416"/>
        <v>0</v>
      </c>
      <c r="R376" s="382">
        <f t="shared" si="416"/>
        <v>0</v>
      </c>
      <c r="S376" s="382">
        <f t="shared" si="416"/>
        <v>0</v>
      </c>
      <c r="T376" s="382">
        <f t="shared" si="416"/>
        <v>0</v>
      </c>
      <c r="U376" s="382">
        <f t="shared" si="417"/>
        <v>0</v>
      </c>
      <c r="V376" s="413" t="e">
        <f t="shared" si="418"/>
        <v>#DIV/0!</v>
      </c>
      <c r="W376" s="387"/>
      <c r="X376" s="387"/>
    </row>
    <row r="377" spans="1:24" hidden="1" x14ac:dyDescent="0.25">
      <c r="A377" s="410" t="s">
        <v>593</v>
      </c>
      <c r="B377" s="414" t="s">
        <v>594</v>
      </c>
      <c r="C377" s="382"/>
      <c r="D377" s="382"/>
      <c r="E377" s="382"/>
      <c r="F377" s="382"/>
      <c r="G377" s="382"/>
      <c r="H377" s="382">
        <f t="shared" si="414"/>
        <v>0</v>
      </c>
      <c r="I377" s="382"/>
      <c r="J377" s="382"/>
      <c r="K377" s="382"/>
      <c r="L377" s="382"/>
      <c r="M377" s="382"/>
      <c r="N377" s="382">
        <f t="shared" si="419"/>
        <v>0</v>
      </c>
      <c r="O377" s="412" t="e">
        <f t="shared" si="415"/>
        <v>#DIV/0!</v>
      </c>
      <c r="P377" s="382">
        <f t="shared" si="416"/>
        <v>0</v>
      </c>
      <c r="Q377" s="382">
        <f t="shared" si="416"/>
        <v>0</v>
      </c>
      <c r="R377" s="382">
        <f t="shared" si="416"/>
        <v>0</v>
      </c>
      <c r="S377" s="382">
        <f t="shared" si="416"/>
        <v>0</v>
      </c>
      <c r="T377" s="382">
        <f t="shared" si="416"/>
        <v>0</v>
      </c>
      <c r="U377" s="382">
        <f t="shared" si="417"/>
        <v>0</v>
      </c>
      <c r="V377" s="413" t="e">
        <f t="shared" si="418"/>
        <v>#DIV/0!</v>
      </c>
      <c r="W377" s="387"/>
      <c r="X377" s="387"/>
    </row>
    <row r="378" spans="1:24" x14ac:dyDescent="0.25">
      <c r="A378" s="410" t="s">
        <v>57</v>
      </c>
      <c r="B378" s="414" t="s">
        <v>96</v>
      </c>
      <c r="C378" s="434">
        <v>41960000</v>
      </c>
      <c r="D378" s="382"/>
      <c r="E378" s="382"/>
      <c r="F378" s="382"/>
      <c r="G378" s="382"/>
      <c r="H378" s="382">
        <f t="shared" si="414"/>
        <v>41960000</v>
      </c>
      <c r="I378" s="382" t="e">
        <f>#REF!</f>
        <v>#REF!</v>
      </c>
      <c r="J378" s="382"/>
      <c r="K378" s="382"/>
      <c r="L378" s="382"/>
      <c r="M378" s="382"/>
      <c r="N378" s="382" t="e">
        <f t="shared" si="419"/>
        <v>#REF!</v>
      </c>
      <c r="O378" s="412" t="e">
        <f t="shared" si="415"/>
        <v>#REF!</v>
      </c>
      <c r="P378" s="382" t="e">
        <f t="shared" si="416"/>
        <v>#REF!</v>
      </c>
      <c r="Q378" s="382">
        <f t="shared" si="416"/>
        <v>0</v>
      </c>
      <c r="R378" s="382">
        <f t="shared" si="416"/>
        <v>0</v>
      </c>
      <c r="S378" s="382">
        <f t="shared" si="416"/>
        <v>0</v>
      </c>
      <c r="T378" s="382">
        <f t="shared" si="416"/>
        <v>0</v>
      </c>
      <c r="U378" s="382" t="e">
        <f t="shared" si="417"/>
        <v>#REF!</v>
      </c>
      <c r="V378" s="413" t="e">
        <f t="shared" si="418"/>
        <v>#REF!</v>
      </c>
      <c r="W378" s="387"/>
      <c r="X378" s="387"/>
    </row>
    <row r="379" spans="1:24" hidden="1" x14ac:dyDescent="0.25">
      <c r="A379" s="410" t="s">
        <v>575</v>
      </c>
      <c r="B379" s="414" t="s">
        <v>576</v>
      </c>
      <c r="C379" s="382"/>
      <c r="D379" s="382"/>
      <c r="E379" s="382"/>
      <c r="F379" s="382"/>
      <c r="G379" s="382"/>
      <c r="H379" s="382">
        <f t="shared" si="414"/>
        <v>0</v>
      </c>
      <c r="I379" s="382"/>
      <c r="J379" s="382"/>
      <c r="K379" s="382"/>
      <c r="L379" s="382"/>
      <c r="M379" s="382"/>
      <c r="N379" s="382">
        <f t="shared" si="419"/>
        <v>0</v>
      </c>
      <c r="O379" s="412" t="e">
        <f t="shared" si="415"/>
        <v>#DIV/0!</v>
      </c>
      <c r="P379" s="382">
        <f t="shared" si="416"/>
        <v>0</v>
      </c>
      <c r="Q379" s="382">
        <f t="shared" si="416"/>
        <v>0</v>
      </c>
      <c r="R379" s="382">
        <f t="shared" si="416"/>
        <v>0</v>
      </c>
      <c r="S379" s="382">
        <f t="shared" si="416"/>
        <v>0</v>
      </c>
      <c r="T379" s="382">
        <f t="shared" si="416"/>
        <v>0</v>
      </c>
      <c r="U379" s="382">
        <f t="shared" si="417"/>
        <v>0</v>
      </c>
      <c r="V379" s="413" t="e">
        <f t="shared" si="418"/>
        <v>#DIV/0!</v>
      </c>
      <c r="W379" s="387"/>
      <c r="X379" s="387"/>
    </row>
    <row r="380" spans="1:24" ht="31.5" hidden="1" x14ac:dyDescent="0.25">
      <c r="A380" s="410" t="s">
        <v>577</v>
      </c>
      <c r="B380" s="414" t="s">
        <v>578</v>
      </c>
      <c r="C380" s="382"/>
      <c r="D380" s="382"/>
      <c r="E380" s="382"/>
      <c r="F380" s="382"/>
      <c r="G380" s="382"/>
      <c r="H380" s="382">
        <f t="shared" si="414"/>
        <v>0</v>
      </c>
      <c r="I380" s="382"/>
      <c r="J380" s="382"/>
      <c r="K380" s="382"/>
      <c r="L380" s="382"/>
      <c r="M380" s="382"/>
      <c r="N380" s="382">
        <f t="shared" si="419"/>
        <v>0</v>
      </c>
      <c r="O380" s="412" t="e">
        <f t="shared" si="415"/>
        <v>#DIV/0!</v>
      </c>
      <c r="P380" s="382">
        <f t="shared" si="416"/>
        <v>0</v>
      </c>
      <c r="Q380" s="382">
        <f t="shared" si="416"/>
        <v>0</v>
      </c>
      <c r="R380" s="382">
        <f t="shared" si="416"/>
        <v>0</v>
      </c>
      <c r="S380" s="382">
        <f t="shared" si="416"/>
        <v>0</v>
      </c>
      <c r="T380" s="382">
        <f t="shared" si="416"/>
        <v>0</v>
      </c>
      <c r="U380" s="382">
        <f t="shared" si="417"/>
        <v>0</v>
      </c>
      <c r="V380" s="413" t="e">
        <f t="shared" si="418"/>
        <v>#DIV/0!</v>
      </c>
      <c r="W380" s="387"/>
      <c r="X380" s="387"/>
    </row>
    <row r="381" spans="1:24" ht="31.5" hidden="1" x14ac:dyDescent="0.25">
      <c r="A381" s="410" t="s">
        <v>579</v>
      </c>
      <c r="B381" s="414" t="s">
        <v>580</v>
      </c>
      <c r="C381" s="382"/>
      <c r="D381" s="382"/>
      <c r="E381" s="382"/>
      <c r="F381" s="382"/>
      <c r="G381" s="382"/>
      <c r="H381" s="382">
        <f t="shared" si="414"/>
        <v>0</v>
      </c>
      <c r="I381" s="382"/>
      <c r="J381" s="382"/>
      <c r="K381" s="382"/>
      <c r="L381" s="382"/>
      <c r="M381" s="382"/>
      <c r="N381" s="382">
        <f t="shared" si="419"/>
        <v>0</v>
      </c>
      <c r="O381" s="412" t="e">
        <f t="shared" si="415"/>
        <v>#DIV/0!</v>
      </c>
      <c r="P381" s="382">
        <f t="shared" si="416"/>
        <v>0</v>
      </c>
      <c r="Q381" s="382">
        <f t="shared" si="416"/>
        <v>0</v>
      </c>
      <c r="R381" s="382">
        <f t="shared" si="416"/>
        <v>0</v>
      </c>
      <c r="S381" s="382">
        <f t="shared" si="416"/>
        <v>0</v>
      </c>
      <c r="T381" s="382">
        <f t="shared" si="416"/>
        <v>0</v>
      </c>
      <c r="U381" s="382">
        <f t="shared" si="417"/>
        <v>0</v>
      </c>
      <c r="V381" s="413" t="e">
        <f t="shared" si="418"/>
        <v>#DIV/0!</v>
      </c>
      <c r="W381" s="387"/>
      <c r="X381" s="387"/>
    </row>
    <row r="382" spans="1:24" hidden="1" x14ac:dyDescent="0.25">
      <c r="A382" s="410" t="s">
        <v>595</v>
      </c>
      <c r="B382" s="414" t="s">
        <v>278</v>
      </c>
      <c r="C382" s="382"/>
      <c r="D382" s="382"/>
      <c r="E382" s="382"/>
      <c r="F382" s="382"/>
      <c r="G382" s="382"/>
      <c r="H382" s="382">
        <f t="shared" si="414"/>
        <v>0</v>
      </c>
      <c r="I382" s="382"/>
      <c r="J382" s="382"/>
      <c r="K382" s="382"/>
      <c r="L382" s="382"/>
      <c r="M382" s="382"/>
      <c r="N382" s="382">
        <f t="shared" si="419"/>
        <v>0</v>
      </c>
      <c r="O382" s="412" t="e">
        <f t="shared" si="415"/>
        <v>#DIV/0!</v>
      </c>
      <c r="P382" s="382">
        <f t="shared" si="416"/>
        <v>0</v>
      </c>
      <c r="Q382" s="382">
        <f t="shared" si="416"/>
        <v>0</v>
      </c>
      <c r="R382" s="382">
        <f t="shared" si="416"/>
        <v>0</v>
      </c>
      <c r="S382" s="382">
        <f t="shared" si="416"/>
        <v>0</v>
      </c>
      <c r="T382" s="382">
        <f t="shared" si="416"/>
        <v>0</v>
      </c>
      <c r="U382" s="382">
        <f t="shared" si="417"/>
        <v>0</v>
      </c>
      <c r="V382" s="413" t="e">
        <f t="shared" si="418"/>
        <v>#DIV/0!</v>
      </c>
      <c r="W382" s="387"/>
      <c r="X382" s="387"/>
    </row>
    <row r="383" spans="1:24" hidden="1" x14ac:dyDescent="0.25">
      <c r="A383" s="410" t="s">
        <v>596</v>
      </c>
      <c r="B383" s="415" t="s">
        <v>279</v>
      </c>
      <c r="C383" s="382"/>
      <c r="D383" s="382"/>
      <c r="E383" s="382"/>
      <c r="F383" s="382"/>
      <c r="G383" s="382"/>
      <c r="H383" s="382">
        <f t="shared" si="414"/>
        <v>0</v>
      </c>
      <c r="I383" s="382"/>
      <c r="J383" s="382"/>
      <c r="K383" s="382"/>
      <c r="L383" s="382"/>
      <c r="M383" s="382"/>
      <c r="N383" s="382">
        <f t="shared" si="419"/>
        <v>0</v>
      </c>
      <c r="O383" s="412" t="e">
        <f t="shared" si="415"/>
        <v>#DIV/0!</v>
      </c>
      <c r="P383" s="382">
        <f t="shared" si="416"/>
        <v>0</v>
      </c>
      <c r="Q383" s="382">
        <f t="shared" si="416"/>
        <v>0</v>
      </c>
      <c r="R383" s="382">
        <f t="shared" si="416"/>
        <v>0</v>
      </c>
      <c r="S383" s="382">
        <f t="shared" si="416"/>
        <v>0</v>
      </c>
      <c r="T383" s="382">
        <f t="shared" si="416"/>
        <v>0</v>
      </c>
      <c r="U383" s="382">
        <f t="shared" si="417"/>
        <v>0</v>
      </c>
      <c r="V383" s="413" t="e">
        <f t="shared" si="418"/>
        <v>#DIV/0!</v>
      </c>
      <c r="W383" s="387"/>
      <c r="X383" s="387"/>
    </row>
    <row r="384" spans="1:24" ht="31.5" hidden="1" x14ac:dyDescent="0.25">
      <c r="A384" s="410" t="s">
        <v>13</v>
      </c>
      <c r="B384" s="414" t="s">
        <v>262</v>
      </c>
      <c r="C384" s="382"/>
      <c r="D384" s="382"/>
      <c r="E384" s="382"/>
      <c r="F384" s="382"/>
      <c r="G384" s="382"/>
      <c r="H384" s="382">
        <f t="shared" si="414"/>
        <v>0</v>
      </c>
      <c r="I384" s="382"/>
      <c r="J384" s="382"/>
      <c r="K384" s="382"/>
      <c r="L384" s="382"/>
      <c r="M384" s="382"/>
      <c r="N384" s="382">
        <f t="shared" si="419"/>
        <v>0</v>
      </c>
      <c r="O384" s="412" t="e">
        <f t="shared" si="415"/>
        <v>#DIV/0!</v>
      </c>
      <c r="P384" s="382">
        <f t="shared" si="416"/>
        <v>0</v>
      </c>
      <c r="Q384" s="382">
        <f t="shared" si="416"/>
        <v>0</v>
      </c>
      <c r="R384" s="382">
        <f t="shared" si="416"/>
        <v>0</v>
      </c>
      <c r="S384" s="382">
        <f t="shared" si="416"/>
        <v>0</v>
      </c>
      <c r="T384" s="382">
        <f t="shared" si="416"/>
        <v>0</v>
      </c>
      <c r="U384" s="382">
        <f t="shared" si="417"/>
        <v>0</v>
      </c>
      <c r="V384" s="413" t="e">
        <f t="shared" si="418"/>
        <v>#DIV/0!</v>
      </c>
      <c r="W384" s="387"/>
      <c r="X384" s="387"/>
    </row>
    <row r="385" spans="1:24" hidden="1" x14ac:dyDescent="0.25">
      <c r="A385" s="410" t="s">
        <v>597</v>
      </c>
      <c r="B385" s="414" t="s">
        <v>598</v>
      </c>
      <c r="C385" s="382"/>
      <c r="D385" s="382"/>
      <c r="E385" s="382"/>
      <c r="F385" s="382"/>
      <c r="G385" s="382"/>
      <c r="H385" s="382">
        <f t="shared" si="414"/>
        <v>0</v>
      </c>
      <c r="I385" s="382"/>
      <c r="J385" s="382"/>
      <c r="K385" s="382"/>
      <c r="L385" s="382"/>
      <c r="M385" s="382"/>
      <c r="N385" s="382">
        <f t="shared" si="419"/>
        <v>0</v>
      </c>
      <c r="O385" s="412" t="e">
        <f t="shared" si="415"/>
        <v>#DIV/0!</v>
      </c>
      <c r="P385" s="382">
        <f t="shared" si="416"/>
        <v>0</v>
      </c>
      <c r="Q385" s="382">
        <f t="shared" si="416"/>
        <v>0</v>
      </c>
      <c r="R385" s="382">
        <f t="shared" si="416"/>
        <v>0</v>
      </c>
      <c r="S385" s="382">
        <f t="shared" si="416"/>
        <v>0</v>
      </c>
      <c r="T385" s="382">
        <f t="shared" si="416"/>
        <v>0</v>
      </c>
      <c r="U385" s="382">
        <f t="shared" si="417"/>
        <v>0</v>
      </c>
      <c r="V385" s="413" t="e">
        <f t="shared" si="418"/>
        <v>#DIV/0!</v>
      </c>
      <c r="W385" s="387"/>
      <c r="X385" s="387"/>
    </row>
    <row r="386" spans="1:24" hidden="1" x14ac:dyDescent="0.25">
      <c r="A386" s="410" t="s">
        <v>46</v>
      </c>
      <c r="B386" s="414" t="s">
        <v>283</v>
      </c>
      <c r="C386" s="382"/>
      <c r="D386" s="382"/>
      <c r="E386" s="382"/>
      <c r="F386" s="382"/>
      <c r="G386" s="382"/>
      <c r="H386" s="382">
        <f t="shared" si="414"/>
        <v>0</v>
      </c>
      <c r="I386" s="382"/>
      <c r="J386" s="382"/>
      <c r="K386" s="382"/>
      <c r="L386" s="382"/>
      <c r="M386" s="382"/>
      <c r="N386" s="382">
        <f t="shared" si="419"/>
        <v>0</v>
      </c>
      <c r="O386" s="412" t="e">
        <f t="shared" si="415"/>
        <v>#DIV/0!</v>
      </c>
      <c r="P386" s="382">
        <f t="shared" si="416"/>
        <v>0</v>
      </c>
      <c r="Q386" s="382">
        <f t="shared" si="416"/>
        <v>0</v>
      </c>
      <c r="R386" s="382">
        <f t="shared" si="416"/>
        <v>0</v>
      </c>
      <c r="S386" s="382">
        <f t="shared" si="416"/>
        <v>0</v>
      </c>
      <c r="T386" s="382">
        <f t="shared" si="416"/>
        <v>0</v>
      </c>
      <c r="U386" s="382">
        <f t="shared" si="417"/>
        <v>0</v>
      </c>
      <c r="V386" s="413" t="e">
        <f t="shared" si="418"/>
        <v>#DIV/0!</v>
      </c>
      <c r="W386" s="387"/>
      <c r="X386" s="387"/>
    </row>
    <row r="387" spans="1:24" hidden="1" x14ac:dyDescent="0.25">
      <c r="A387" s="410" t="s">
        <v>599</v>
      </c>
      <c r="B387" s="414" t="s">
        <v>600</v>
      </c>
      <c r="C387" s="382"/>
      <c r="D387" s="382"/>
      <c r="E387" s="382"/>
      <c r="F387" s="382"/>
      <c r="G387" s="382"/>
      <c r="H387" s="382">
        <f t="shared" si="414"/>
        <v>0</v>
      </c>
      <c r="I387" s="382"/>
      <c r="J387" s="382"/>
      <c r="K387" s="382"/>
      <c r="L387" s="382"/>
      <c r="M387" s="382"/>
      <c r="N387" s="382">
        <f t="shared" si="419"/>
        <v>0</v>
      </c>
      <c r="O387" s="412" t="e">
        <f t="shared" si="415"/>
        <v>#DIV/0!</v>
      </c>
      <c r="P387" s="382">
        <f t="shared" si="416"/>
        <v>0</v>
      </c>
      <c r="Q387" s="382">
        <f t="shared" si="416"/>
        <v>0</v>
      </c>
      <c r="R387" s="382">
        <f t="shared" si="416"/>
        <v>0</v>
      </c>
      <c r="S387" s="382">
        <f t="shared" si="416"/>
        <v>0</v>
      </c>
      <c r="T387" s="382">
        <f t="shared" si="416"/>
        <v>0</v>
      </c>
      <c r="U387" s="382">
        <f t="shared" si="417"/>
        <v>0</v>
      </c>
      <c r="V387" s="413" t="e">
        <f t="shared" si="418"/>
        <v>#DIV/0!</v>
      </c>
      <c r="W387" s="387"/>
      <c r="X387" s="387"/>
    </row>
    <row r="388" spans="1:24" hidden="1" x14ac:dyDescent="0.25">
      <c r="A388" s="410" t="s">
        <v>601</v>
      </c>
      <c r="B388" s="414" t="s">
        <v>602</v>
      </c>
      <c r="C388" s="382"/>
      <c r="D388" s="382"/>
      <c r="E388" s="382"/>
      <c r="F388" s="382"/>
      <c r="G388" s="382"/>
      <c r="H388" s="382">
        <f t="shared" si="414"/>
        <v>0</v>
      </c>
      <c r="I388" s="382"/>
      <c r="J388" s="382"/>
      <c r="K388" s="382"/>
      <c r="L388" s="382"/>
      <c r="M388" s="382"/>
      <c r="N388" s="382">
        <f t="shared" si="419"/>
        <v>0</v>
      </c>
      <c r="O388" s="412" t="e">
        <f t="shared" si="415"/>
        <v>#DIV/0!</v>
      </c>
      <c r="P388" s="382">
        <f t="shared" si="416"/>
        <v>0</v>
      </c>
      <c r="Q388" s="382">
        <f t="shared" si="416"/>
        <v>0</v>
      </c>
      <c r="R388" s="382">
        <f t="shared" si="416"/>
        <v>0</v>
      </c>
      <c r="S388" s="382">
        <f t="shared" si="416"/>
        <v>0</v>
      </c>
      <c r="T388" s="382">
        <f t="shared" si="416"/>
        <v>0</v>
      </c>
      <c r="U388" s="382">
        <f t="shared" si="417"/>
        <v>0</v>
      </c>
      <c r="V388" s="413" t="e">
        <f t="shared" si="418"/>
        <v>#DIV/0!</v>
      </c>
      <c r="W388" s="387"/>
      <c r="X388" s="387"/>
    </row>
    <row r="389" spans="1:24" ht="47.25" hidden="1" x14ac:dyDescent="0.25">
      <c r="A389" s="410" t="s">
        <v>257</v>
      </c>
      <c r="B389" s="414" t="s">
        <v>101</v>
      </c>
      <c r="C389" s="382"/>
      <c r="D389" s="382"/>
      <c r="E389" s="382"/>
      <c r="F389" s="382"/>
      <c r="G389" s="382"/>
      <c r="H389" s="382">
        <f t="shared" si="414"/>
        <v>0</v>
      </c>
      <c r="I389" s="382"/>
      <c r="J389" s="382"/>
      <c r="K389" s="382"/>
      <c r="L389" s="382"/>
      <c r="M389" s="382"/>
      <c r="N389" s="382">
        <f t="shared" si="419"/>
        <v>0</v>
      </c>
      <c r="O389" s="412" t="e">
        <f t="shared" si="415"/>
        <v>#DIV/0!</v>
      </c>
      <c r="P389" s="382">
        <f t="shared" si="416"/>
        <v>0</v>
      </c>
      <c r="Q389" s="382">
        <f t="shared" si="416"/>
        <v>0</v>
      </c>
      <c r="R389" s="382">
        <f t="shared" si="416"/>
        <v>0</v>
      </c>
      <c r="S389" s="382">
        <f t="shared" si="416"/>
        <v>0</v>
      </c>
      <c r="T389" s="382">
        <f t="shared" si="416"/>
        <v>0</v>
      </c>
      <c r="U389" s="382">
        <f t="shared" si="417"/>
        <v>0</v>
      </c>
      <c r="V389" s="413" t="e">
        <f t="shared" si="418"/>
        <v>#DIV/0!</v>
      </c>
      <c r="W389" s="387"/>
      <c r="X389" s="387"/>
    </row>
    <row r="390" spans="1:24" hidden="1" x14ac:dyDescent="0.25">
      <c r="A390" s="410" t="s">
        <v>603</v>
      </c>
      <c r="B390" s="414" t="s">
        <v>604</v>
      </c>
      <c r="C390" s="382"/>
      <c r="D390" s="382"/>
      <c r="E390" s="382"/>
      <c r="F390" s="382"/>
      <c r="G390" s="382"/>
      <c r="H390" s="382">
        <f t="shared" si="414"/>
        <v>0</v>
      </c>
      <c r="I390" s="382"/>
      <c r="J390" s="382"/>
      <c r="K390" s="382"/>
      <c r="L390" s="382"/>
      <c r="M390" s="382"/>
      <c r="N390" s="382">
        <f t="shared" si="419"/>
        <v>0</v>
      </c>
      <c r="O390" s="412" t="e">
        <f t="shared" si="415"/>
        <v>#DIV/0!</v>
      </c>
      <c r="P390" s="382">
        <f t="shared" si="416"/>
        <v>0</v>
      </c>
      <c r="Q390" s="382">
        <f t="shared" si="416"/>
        <v>0</v>
      </c>
      <c r="R390" s="382">
        <f t="shared" si="416"/>
        <v>0</v>
      </c>
      <c r="S390" s="382">
        <f t="shared" si="416"/>
        <v>0</v>
      </c>
      <c r="T390" s="382">
        <f t="shared" si="416"/>
        <v>0</v>
      </c>
      <c r="U390" s="382">
        <f t="shared" si="417"/>
        <v>0</v>
      </c>
      <c r="V390" s="413" t="e">
        <f t="shared" si="418"/>
        <v>#DIV/0!</v>
      </c>
      <c r="W390" s="387"/>
      <c r="X390" s="387"/>
    </row>
    <row r="391" spans="1:24" hidden="1" x14ac:dyDescent="0.25">
      <c r="A391" s="410" t="s">
        <v>585</v>
      </c>
      <c r="B391" s="424" t="s">
        <v>586</v>
      </c>
      <c r="C391" s="382"/>
      <c r="D391" s="382"/>
      <c r="E391" s="382"/>
      <c r="F391" s="382"/>
      <c r="G391" s="382"/>
      <c r="H391" s="382">
        <f t="shared" si="414"/>
        <v>0</v>
      </c>
      <c r="I391" s="382"/>
      <c r="J391" s="382"/>
      <c r="K391" s="382"/>
      <c r="L391" s="382"/>
      <c r="M391" s="382"/>
      <c r="N391" s="382">
        <f t="shared" si="419"/>
        <v>0</v>
      </c>
      <c r="O391" s="412" t="e">
        <f t="shared" si="415"/>
        <v>#DIV/0!</v>
      </c>
      <c r="P391" s="382">
        <f t="shared" si="416"/>
        <v>0</v>
      </c>
      <c r="Q391" s="382">
        <f t="shared" si="416"/>
        <v>0</v>
      </c>
      <c r="R391" s="382">
        <f t="shared" si="416"/>
        <v>0</v>
      </c>
      <c r="S391" s="382">
        <f t="shared" si="416"/>
        <v>0</v>
      </c>
      <c r="T391" s="382">
        <f t="shared" si="416"/>
        <v>0</v>
      </c>
      <c r="U391" s="382">
        <f t="shared" si="417"/>
        <v>0</v>
      </c>
      <c r="V391" s="413" t="e">
        <f t="shared" si="418"/>
        <v>#DIV/0!</v>
      </c>
      <c r="W391" s="387"/>
      <c r="X391" s="387"/>
    </row>
    <row r="392" spans="1:24" x14ac:dyDescent="0.25">
      <c r="A392" s="410"/>
      <c r="B392" s="424"/>
      <c r="C392" s="382"/>
      <c r="D392" s="382"/>
      <c r="E392" s="382"/>
      <c r="F392" s="382"/>
      <c r="G392" s="382"/>
      <c r="H392" s="382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82"/>
      <c r="U392" s="382"/>
      <c r="V392" s="383"/>
      <c r="W392" s="387"/>
      <c r="X392" s="387"/>
    </row>
    <row r="393" spans="1:24" s="387" customFormat="1" x14ac:dyDescent="0.25">
      <c r="A393" s="396" t="s">
        <v>605</v>
      </c>
      <c r="B393" s="397" t="s">
        <v>77</v>
      </c>
      <c r="C393" s="398">
        <f>+C395+C418</f>
        <v>0</v>
      </c>
      <c r="D393" s="398">
        <f t="shared" ref="D393:H393" si="420">+D395+D418</f>
        <v>0</v>
      </c>
      <c r="E393" s="398">
        <f t="shared" si="420"/>
        <v>3791112000</v>
      </c>
      <c r="F393" s="398">
        <f t="shared" si="420"/>
        <v>0</v>
      </c>
      <c r="G393" s="398">
        <f t="shared" si="420"/>
        <v>0</v>
      </c>
      <c r="H393" s="398">
        <f t="shared" si="420"/>
        <v>3791112000</v>
      </c>
      <c r="I393" s="398">
        <f>+I395+I418</f>
        <v>0</v>
      </c>
      <c r="J393" s="398">
        <f t="shared" ref="J393:N393" si="421">+J395+J418</f>
        <v>0</v>
      </c>
      <c r="K393" s="398" t="e">
        <f t="shared" si="421"/>
        <v>#REF!</v>
      </c>
      <c r="L393" s="398">
        <f t="shared" si="421"/>
        <v>0</v>
      </c>
      <c r="M393" s="398">
        <f t="shared" si="421"/>
        <v>0</v>
      </c>
      <c r="N393" s="398" t="e">
        <f t="shared" si="421"/>
        <v>#REF!</v>
      </c>
      <c r="O393" s="399" t="e">
        <f>+N393/H393*100</f>
        <v>#REF!</v>
      </c>
      <c r="P393" s="398">
        <f>+P395+P418</f>
        <v>0</v>
      </c>
      <c r="Q393" s="398">
        <f t="shared" ref="Q393:U393" si="422">+Q395+Q418</f>
        <v>0</v>
      </c>
      <c r="R393" s="398" t="e">
        <f t="shared" si="422"/>
        <v>#REF!</v>
      </c>
      <c r="S393" s="398">
        <f t="shared" si="422"/>
        <v>0</v>
      </c>
      <c r="T393" s="398">
        <f t="shared" si="422"/>
        <v>0</v>
      </c>
      <c r="U393" s="398" t="e">
        <f t="shared" si="422"/>
        <v>#REF!</v>
      </c>
      <c r="V393" s="400" t="e">
        <f>+U393/H393*100</f>
        <v>#REF!</v>
      </c>
    </row>
    <row r="394" spans="1:24" s="395" customFormat="1" x14ac:dyDescent="0.25">
      <c r="A394" s="376"/>
      <c r="B394" s="384"/>
      <c r="C394" s="381"/>
      <c r="D394" s="381"/>
      <c r="E394" s="381"/>
      <c r="F394" s="381"/>
      <c r="G394" s="381"/>
      <c r="H394" s="381"/>
      <c r="I394" s="381"/>
      <c r="J394" s="381"/>
      <c r="K394" s="381"/>
      <c r="L394" s="381"/>
      <c r="M394" s="381"/>
      <c r="N394" s="381"/>
      <c r="O394" s="393"/>
      <c r="P394" s="381"/>
      <c r="Q394" s="381"/>
      <c r="R394" s="381"/>
      <c r="S394" s="381"/>
      <c r="T394" s="381"/>
      <c r="U394" s="381"/>
      <c r="V394" s="394"/>
      <c r="W394" s="387"/>
      <c r="X394" s="387"/>
    </row>
    <row r="395" spans="1:24" x14ac:dyDescent="0.25">
      <c r="A395" s="419" t="s">
        <v>297</v>
      </c>
      <c r="B395" s="420" t="s">
        <v>270</v>
      </c>
      <c r="C395" s="421">
        <f>+C397+C402+C406</f>
        <v>0</v>
      </c>
      <c r="D395" s="421">
        <f t="shared" ref="D395:H395" si="423">+D397+D402+D406</f>
        <v>0</v>
      </c>
      <c r="E395" s="421">
        <f t="shared" si="423"/>
        <v>3791112000</v>
      </c>
      <c r="F395" s="421">
        <f t="shared" si="423"/>
        <v>0</v>
      </c>
      <c r="G395" s="421">
        <f t="shared" si="423"/>
        <v>0</v>
      </c>
      <c r="H395" s="421">
        <f t="shared" si="423"/>
        <v>3791112000</v>
      </c>
      <c r="I395" s="421">
        <f>+I397+I402+I406</f>
        <v>0</v>
      </c>
      <c r="J395" s="421">
        <f t="shared" ref="J395:N395" si="424">+J397+J402+J406</f>
        <v>0</v>
      </c>
      <c r="K395" s="421" t="e">
        <f t="shared" si="424"/>
        <v>#REF!</v>
      </c>
      <c r="L395" s="421">
        <f t="shared" si="424"/>
        <v>0</v>
      </c>
      <c r="M395" s="421">
        <f t="shared" si="424"/>
        <v>0</v>
      </c>
      <c r="N395" s="421" t="e">
        <f t="shared" si="424"/>
        <v>#REF!</v>
      </c>
      <c r="O395" s="422" t="e">
        <f>+N395/H395*100</f>
        <v>#REF!</v>
      </c>
      <c r="P395" s="421">
        <f>+P397+P402+P406</f>
        <v>0</v>
      </c>
      <c r="Q395" s="421">
        <f t="shared" ref="Q395:U395" si="425">+Q397+Q402+Q406</f>
        <v>0</v>
      </c>
      <c r="R395" s="421" t="e">
        <f t="shared" si="425"/>
        <v>#REF!</v>
      </c>
      <c r="S395" s="421">
        <f t="shared" si="425"/>
        <v>0</v>
      </c>
      <c r="T395" s="421">
        <f t="shared" si="425"/>
        <v>0</v>
      </c>
      <c r="U395" s="421" t="e">
        <f t="shared" si="425"/>
        <v>#REF!</v>
      </c>
      <c r="V395" s="423" t="e">
        <f t="shared" ref="V395" si="426">+U395/H395*100</f>
        <v>#REF!</v>
      </c>
      <c r="W395" s="387"/>
      <c r="X395" s="387"/>
    </row>
    <row r="396" spans="1:24" s="395" customFormat="1" x14ac:dyDescent="0.25">
      <c r="A396" s="426"/>
      <c r="B396" s="427"/>
      <c r="C396" s="393"/>
      <c r="D396" s="393"/>
      <c r="E396" s="393"/>
      <c r="F396" s="393"/>
      <c r="G396" s="393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  <c r="T396" s="393"/>
      <c r="U396" s="393"/>
      <c r="V396" s="394"/>
      <c r="W396" s="387"/>
      <c r="X396" s="387"/>
    </row>
    <row r="397" spans="1:24" s="387" customFormat="1" ht="31.5" hidden="1" x14ac:dyDescent="0.25">
      <c r="A397" s="401" t="s">
        <v>606</v>
      </c>
      <c r="B397" s="402" t="s">
        <v>607</v>
      </c>
      <c r="C397" s="403">
        <f>+C398</f>
        <v>0</v>
      </c>
      <c r="D397" s="403">
        <f t="shared" ref="D397:N397" si="427">+D398</f>
        <v>0</v>
      </c>
      <c r="E397" s="403">
        <f t="shared" si="427"/>
        <v>0</v>
      </c>
      <c r="F397" s="403">
        <f t="shared" si="427"/>
        <v>0</v>
      </c>
      <c r="G397" s="403">
        <f t="shared" si="427"/>
        <v>0</v>
      </c>
      <c r="H397" s="403">
        <f t="shared" si="427"/>
        <v>0</v>
      </c>
      <c r="I397" s="403">
        <f>+I398</f>
        <v>0</v>
      </c>
      <c r="J397" s="403">
        <f t="shared" si="427"/>
        <v>0</v>
      </c>
      <c r="K397" s="403">
        <f t="shared" si="427"/>
        <v>0</v>
      </c>
      <c r="L397" s="403">
        <f t="shared" si="427"/>
        <v>0</v>
      </c>
      <c r="M397" s="403">
        <f t="shared" si="427"/>
        <v>0</v>
      </c>
      <c r="N397" s="403">
        <f t="shared" si="427"/>
        <v>0</v>
      </c>
      <c r="O397" s="385" t="e">
        <f>+N397/H397*100</f>
        <v>#DIV/0!</v>
      </c>
      <c r="P397" s="403">
        <f>+P398</f>
        <v>0</v>
      </c>
      <c r="Q397" s="403">
        <f t="shared" ref="Q397:U397" si="428">+Q398</f>
        <v>0</v>
      </c>
      <c r="R397" s="403">
        <f t="shared" si="428"/>
        <v>0</v>
      </c>
      <c r="S397" s="403">
        <f t="shared" si="428"/>
        <v>0</v>
      </c>
      <c r="T397" s="403">
        <f t="shared" si="428"/>
        <v>0</v>
      </c>
      <c r="U397" s="403">
        <f t="shared" si="428"/>
        <v>0</v>
      </c>
      <c r="V397" s="386" t="e">
        <f t="shared" ref="V397" si="429">+U397/H397*100</f>
        <v>#DIV/0!</v>
      </c>
    </row>
    <row r="398" spans="1:24" hidden="1" x14ac:dyDescent="0.25">
      <c r="A398" s="410" t="s">
        <v>608</v>
      </c>
      <c r="B398" s="411" t="s">
        <v>609</v>
      </c>
      <c r="C398" s="382">
        <f>SUM(C399:C400)</f>
        <v>0</v>
      </c>
      <c r="D398" s="382">
        <f t="shared" ref="D398:H398" si="430">SUM(D399:D400)</f>
        <v>0</v>
      </c>
      <c r="E398" s="382">
        <f t="shared" si="430"/>
        <v>0</v>
      </c>
      <c r="F398" s="382">
        <f t="shared" si="430"/>
        <v>0</v>
      </c>
      <c r="G398" s="382">
        <f t="shared" si="430"/>
        <v>0</v>
      </c>
      <c r="H398" s="382">
        <f t="shared" si="430"/>
        <v>0</v>
      </c>
      <c r="I398" s="382">
        <f>SUM(I399:I400)</f>
        <v>0</v>
      </c>
      <c r="J398" s="382">
        <f t="shared" ref="J398:N398" si="431">SUM(J399:J400)</f>
        <v>0</v>
      </c>
      <c r="K398" s="382">
        <f t="shared" si="431"/>
        <v>0</v>
      </c>
      <c r="L398" s="382">
        <f t="shared" si="431"/>
        <v>0</v>
      </c>
      <c r="M398" s="382">
        <f t="shared" si="431"/>
        <v>0</v>
      </c>
      <c r="N398" s="382">
        <f t="shared" si="431"/>
        <v>0</v>
      </c>
      <c r="O398" s="417" t="e">
        <f>+N398/H398*100</f>
        <v>#DIV/0!</v>
      </c>
      <c r="P398" s="382">
        <f>SUM(P399:P400)</f>
        <v>0</v>
      </c>
      <c r="Q398" s="382">
        <f t="shared" ref="Q398:U398" si="432">SUM(Q399:Q400)</f>
        <v>0</v>
      </c>
      <c r="R398" s="382">
        <f t="shared" si="432"/>
        <v>0</v>
      </c>
      <c r="S398" s="382">
        <f t="shared" si="432"/>
        <v>0</v>
      </c>
      <c r="T398" s="382">
        <f t="shared" si="432"/>
        <v>0</v>
      </c>
      <c r="U398" s="382">
        <f t="shared" si="432"/>
        <v>0</v>
      </c>
      <c r="V398" s="418" t="e">
        <f>+U398/H398*100</f>
        <v>#DIV/0!</v>
      </c>
      <c r="W398" s="387"/>
      <c r="X398" s="387"/>
    </row>
    <row r="399" spans="1:24" hidden="1" x14ac:dyDescent="0.25">
      <c r="A399" s="410" t="s">
        <v>610</v>
      </c>
      <c r="B399" s="414" t="s">
        <v>611</v>
      </c>
      <c r="C399" s="382"/>
      <c r="D399" s="382"/>
      <c r="E399" s="382"/>
      <c r="F399" s="382"/>
      <c r="G399" s="382"/>
      <c r="H399" s="382">
        <f>SUM(C399:G399)</f>
        <v>0</v>
      </c>
      <c r="I399" s="382"/>
      <c r="J399" s="382"/>
      <c r="K399" s="382"/>
      <c r="L399" s="382"/>
      <c r="M399" s="382"/>
      <c r="N399" s="382">
        <f>SUM(I399:M399)</f>
        <v>0</v>
      </c>
      <c r="O399" s="412" t="e">
        <f t="shared" ref="O399:O400" si="433">+N399/H399*100</f>
        <v>#DIV/0!</v>
      </c>
      <c r="P399" s="382">
        <f t="shared" ref="P399:T400" si="434">+C399-I399</f>
        <v>0</v>
      </c>
      <c r="Q399" s="382">
        <f t="shared" si="434"/>
        <v>0</v>
      </c>
      <c r="R399" s="382">
        <f t="shared" si="434"/>
        <v>0</v>
      </c>
      <c r="S399" s="382">
        <f t="shared" si="434"/>
        <v>0</v>
      </c>
      <c r="T399" s="382">
        <f t="shared" si="434"/>
        <v>0</v>
      </c>
      <c r="U399" s="382">
        <f t="shared" ref="U399:U400" si="435">SUM(P399:T399)</f>
        <v>0</v>
      </c>
      <c r="V399" s="413" t="e">
        <f t="shared" ref="V399:V400" si="436">+U399/H399*100</f>
        <v>#DIV/0!</v>
      </c>
      <c r="W399" s="387"/>
      <c r="X399" s="387"/>
    </row>
    <row r="400" spans="1:24" hidden="1" x14ac:dyDescent="0.25">
      <c r="A400" s="410" t="s">
        <v>612</v>
      </c>
      <c r="B400" s="414" t="s">
        <v>613</v>
      </c>
      <c r="C400" s="382"/>
      <c r="D400" s="382"/>
      <c r="E400" s="382"/>
      <c r="F400" s="382"/>
      <c r="G400" s="382"/>
      <c r="H400" s="382">
        <f>SUM(C400:G400)</f>
        <v>0</v>
      </c>
      <c r="I400" s="382"/>
      <c r="J400" s="382"/>
      <c r="K400" s="382"/>
      <c r="L400" s="382"/>
      <c r="M400" s="382"/>
      <c r="N400" s="382">
        <f>SUM(I400:M400)</f>
        <v>0</v>
      </c>
      <c r="O400" s="412" t="e">
        <f t="shared" si="433"/>
        <v>#DIV/0!</v>
      </c>
      <c r="P400" s="382">
        <f t="shared" si="434"/>
        <v>0</v>
      </c>
      <c r="Q400" s="382">
        <f t="shared" si="434"/>
        <v>0</v>
      </c>
      <c r="R400" s="382">
        <f t="shared" si="434"/>
        <v>0</v>
      </c>
      <c r="S400" s="382">
        <f t="shared" si="434"/>
        <v>0</v>
      </c>
      <c r="T400" s="382">
        <f t="shared" si="434"/>
        <v>0</v>
      </c>
      <c r="U400" s="382">
        <f t="shared" si="435"/>
        <v>0</v>
      </c>
      <c r="V400" s="413" t="e">
        <f t="shared" si="436"/>
        <v>#DIV/0!</v>
      </c>
      <c r="W400" s="387"/>
      <c r="X400" s="387"/>
    </row>
    <row r="401" spans="1:24" hidden="1" x14ac:dyDescent="0.25">
      <c r="A401" s="410"/>
      <c r="B401" s="414"/>
      <c r="C401" s="382"/>
      <c r="D401" s="382"/>
      <c r="E401" s="382"/>
      <c r="F401" s="382"/>
      <c r="G401" s="382"/>
      <c r="H401" s="382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82"/>
      <c r="U401" s="382"/>
      <c r="V401" s="383"/>
      <c r="W401" s="387"/>
      <c r="X401" s="387"/>
    </row>
    <row r="402" spans="1:24" s="387" customFormat="1" hidden="1" x14ac:dyDescent="0.25">
      <c r="A402" s="401" t="s">
        <v>614</v>
      </c>
      <c r="B402" s="402" t="s">
        <v>615</v>
      </c>
      <c r="C402" s="403">
        <f>+C403</f>
        <v>0</v>
      </c>
      <c r="D402" s="403">
        <f t="shared" ref="D402:N403" si="437">+D403</f>
        <v>0</v>
      </c>
      <c r="E402" s="403">
        <f t="shared" si="437"/>
        <v>0</v>
      </c>
      <c r="F402" s="403">
        <f t="shared" si="437"/>
        <v>0</v>
      </c>
      <c r="G402" s="403">
        <f t="shared" si="437"/>
        <v>0</v>
      </c>
      <c r="H402" s="403">
        <f t="shared" si="437"/>
        <v>0</v>
      </c>
      <c r="I402" s="403">
        <f>+I403</f>
        <v>0</v>
      </c>
      <c r="J402" s="403">
        <f t="shared" si="437"/>
        <v>0</v>
      </c>
      <c r="K402" s="403">
        <f t="shared" si="437"/>
        <v>0</v>
      </c>
      <c r="L402" s="403">
        <f t="shared" si="437"/>
        <v>0</v>
      </c>
      <c r="M402" s="403">
        <f t="shared" si="437"/>
        <v>0</v>
      </c>
      <c r="N402" s="403">
        <f t="shared" si="437"/>
        <v>0</v>
      </c>
      <c r="O402" s="385" t="e">
        <f>+N402/H402*100</f>
        <v>#DIV/0!</v>
      </c>
      <c r="P402" s="403">
        <f>+P403</f>
        <v>0</v>
      </c>
      <c r="Q402" s="403">
        <f t="shared" ref="Q402:U403" si="438">+Q403</f>
        <v>0</v>
      </c>
      <c r="R402" s="403">
        <f t="shared" si="438"/>
        <v>0</v>
      </c>
      <c r="S402" s="403">
        <f t="shared" si="438"/>
        <v>0</v>
      </c>
      <c r="T402" s="403">
        <f t="shared" si="438"/>
        <v>0</v>
      </c>
      <c r="U402" s="403">
        <f t="shared" si="438"/>
        <v>0</v>
      </c>
      <c r="V402" s="386" t="e">
        <f t="shared" ref="V402" si="439">+U402/H402*100</f>
        <v>#DIV/0!</v>
      </c>
    </row>
    <row r="403" spans="1:24" hidden="1" x14ac:dyDescent="0.25">
      <c r="A403" s="410" t="s">
        <v>616</v>
      </c>
      <c r="B403" s="411" t="s">
        <v>617</v>
      </c>
      <c r="C403" s="382">
        <f>+C404</f>
        <v>0</v>
      </c>
      <c r="D403" s="382">
        <f t="shared" si="437"/>
        <v>0</v>
      </c>
      <c r="E403" s="382">
        <f t="shared" si="437"/>
        <v>0</v>
      </c>
      <c r="F403" s="382">
        <f t="shared" si="437"/>
        <v>0</v>
      </c>
      <c r="G403" s="382">
        <f t="shared" si="437"/>
        <v>0</v>
      </c>
      <c r="H403" s="382">
        <f t="shared" si="437"/>
        <v>0</v>
      </c>
      <c r="I403" s="382">
        <f>+I404</f>
        <v>0</v>
      </c>
      <c r="J403" s="382">
        <f t="shared" si="437"/>
        <v>0</v>
      </c>
      <c r="K403" s="382">
        <f t="shared" si="437"/>
        <v>0</v>
      </c>
      <c r="L403" s="382">
        <f t="shared" si="437"/>
        <v>0</v>
      </c>
      <c r="M403" s="382">
        <f t="shared" si="437"/>
        <v>0</v>
      </c>
      <c r="N403" s="382">
        <f t="shared" si="437"/>
        <v>0</v>
      </c>
      <c r="O403" s="417" t="e">
        <f>+N403/H403*100</f>
        <v>#DIV/0!</v>
      </c>
      <c r="P403" s="382">
        <f>+P404</f>
        <v>0</v>
      </c>
      <c r="Q403" s="382">
        <f t="shared" si="438"/>
        <v>0</v>
      </c>
      <c r="R403" s="382">
        <f t="shared" si="438"/>
        <v>0</v>
      </c>
      <c r="S403" s="382">
        <f t="shared" si="438"/>
        <v>0</v>
      </c>
      <c r="T403" s="382">
        <f t="shared" si="438"/>
        <v>0</v>
      </c>
      <c r="U403" s="382">
        <f t="shared" si="438"/>
        <v>0</v>
      </c>
      <c r="V403" s="418" t="e">
        <f>+U403/H403*100</f>
        <v>#DIV/0!</v>
      </c>
      <c r="W403" s="387"/>
      <c r="X403" s="387"/>
    </row>
    <row r="404" spans="1:24" hidden="1" x14ac:dyDescent="0.25">
      <c r="A404" s="410" t="s">
        <v>618</v>
      </c>
      <c r="B404" s="416" t="s">
        <v>619</v>
      </c>
      <c r="C404" s="382"/>
      <c r="D404" s="382"/>
      <c r="E404" s="382"/>
      <c r="F404" s="382"/>
      <c r="G404" s="382"/>
      <c r="H404" s="382">
        <f>SUM(C404:G404)</f>
        <v>0</v>
      </c>
      <c r="I404" s="382"/>
      <c r="J404" s="382"/>
      <c r="K404" s="382"/>
      <c r="L404" s="382"/>
      <c r="M404" s="382"/>
      <c r="N404" s="382">
        <f>SUM(I404:M404)</f>
        <v>0</v>
      </c>
      <c r="O404" s="412" t="e">
        <f>+N404/H404*100</f>
        <v>#DIV/0!</v>
      </c>
      <c r="P404" s="382">
        <f>+C404-I404</f>
        <v>0</v>
      </c>
      <c r="Q404" s="382">
        <f>+D404-J404</f>
        <v>0</v>
      </c>
      <c r="R404" s="382">
        <f>+E404-K404</f>
        <v>0</v>
      </c>
      <c r="S404" s="382">
        <f t="shared" ref="S404:T404" si="440">+F404-L404</f>
        <v>0</v>
      </c>
      <c r="T404" s="382">
        <f t="shared" si="440"/>
        <v>0</v>
      </c>
      <c r="U404" s="382">
        <f t="shared" ref="U404" si="441">SUM(P404:T404)</f>
        <v>0</v>
      </c>
      <c r="V404" s="413" t="e">
        <f>+U404/H404*100</f>
        <v>#DIV/0!</v>
      </c>
      <c r="W404" s="387"/>
      <c r="X404" s="387"/>
    </row>
    <row r="405" spans="1:24" x14ac:dyDescent="0.25">
      <c r="A405" s="410"/>
      <c r="B405" s="416"/>
      <c r="C405" s="382"/>
      <c r="D405" s="382"/>
      <c r="E405" s="382"/>
      <c r="F405" s="382"/>
      <c r="G405" s="382"/>
      <c r="H405" s="382"/>
      <c r="I405" s="382"/>
      <c r="J405" s="382"/>
      <c r="K405" s="382"/>
      <c r="L405" s="382"/>
      <c r="M405" s="382"/>
      <c r="N405" s="382"/>
      <c r="O405" s="382"/>
      <c r="P405" s="382"/>
      <c r="Q405" s="382"/>
      <c r="R405" s="382"/>
      <c r="S405" s="382"/>
      <c r="T405" s="382"/>
      <c r="U405" s="382"/>
      <c r="V405" s="383"/>
      <c r="W405" s="387"/>
      <c r="X405" s="387"/>
    </row>
    <row r="406" spans="1:24" s="387" customFormat="1" x14ac:dyDescent="0.25">
      <c r="A406" s="401" t="s">
        <v>298</v>
      </c>
      <c r="B406" s="402" t="s">
        <v>620</v>
      </c>
      <c r="C406" s="403">
        <f>+C407+C410+C415</f>
        <v>0</v>
      </c>
      <c r="D406" s="403">
        <f t="shared" ref="D406:H406" si="442">+D407+D410+D415</f>
        <v>0</v>
      </c>
      <c r="E406" s="403">
        <f t="shared" si="442"/>
        <v>3791112000</v>
      </c>
      <c r="F406" s="403">
        <f t="shared" si="442"/>
        <v>0</v>
      </c>
      <c r="G406" s="403">
        <f t="shared" si="442"/>
        <v>0</v>
      </c>
      <c r="H406" s="403">
        <f t="shared" si="442"/>
        <v>3791112000</v>
      </c>
      <c r="I406" s="403">
        <f>+I407+I410+I415</f>
        <v>0</v>
      </c>
      <c r="J406" s="403">
        <f t="shared" ref="J406:N406" si="443">+J407+J410+J415</f>
        <v>0</v>
      </c>
      <c r="K406" s="403" t="e">
        <f t="shared" si="443"/>
        <v>#REF!</v>
      </c>
      <c r="L406" s="403">
        <f t="shared" si="443"/>
        <v>0</v>
      </c>
      <c r="M406" s="403">
        <f t="shared" si="443"/>
        <v>0</v>
      </c>
      <c r="N406" s="403" t="e">
        <f t="shared" si="443"/>
        <v>#REF!</v>
      </c>
      <c r="O406" s="385" t="e">
        <f>+N406/H406*100</f>
        <v>#REF!</v>
      </c>
      <c r="P406" s="403">
        <f>+P407+P410+P415</f>
        <v>0</v>
      </c>
      <c r="Q406" s="403">
        <f t="shared" ref="Q406:U406" si="444">+Q407+Q410+Q415</f>
        <v>0</v>
      </c>
      <c r="R406" s="403" t="e">
        <f t="shared" si="444"/>
        <v>#REF!</v>
      </c>
      <c r="S406" s="403">
        <f t="shared" si="444"/>
        <v>0</v>
      </c>
      <c r="T406" s="403">
        <f t="shared" si="444"/>
        <v>0</v>
      </c>
      <c r="U406" s="403" t="e">
        <f t="shared" si="444"/>
        <v>#REF!</v>
      </c>
      <c r="V406" s="386" t="e">
        <f t="shared" ref="V406" si="445">+U406/H406*100</f>
        <v>#REF!</v>
      </c>
    </row>
    <row r="407" spans="1:24" hidden="1" x14ac:dyDescent="0.25">
      <c r="A407" s="410" t="s">
        <v>608</v>
      </c>
      <c r="B407" s="411" t="s">
        <v>609</v>
      </c>
      <c r="C407" s="382">
        <f>+C408</f>
        <v>0</v>
      </c>
      <c r="D407" s="382">
        <f t="shared" ref="D407:N407" si="446">+D408</f>
        <v>0</v>
      </c>
      <c r="E407" s="382">
        <f t="shared" si="446"/>
        <v>0</v>
      </c>
      <c r="F407" s="382">
        <f t="shared" si="446"/>
        <v>0</v>
      </c>
      <c r="G407" s="382">
        <f t="shared" si="446"/>
        <v>0</v>
      </c>
      <c r="H407" s="382">
        <f t="shared" si="446"/>
        <v>0</v>
      </c>
      <c r="I407" s="382">
        <f>+I408</f>
        <v>0</v>
      </c>
      <c r="J407" s="382">
        <f t="shared" si="446"/>
        <v>0</v>
      </c>
      <c r="K407" s="382">
        <f t="shared" si="446"/>
        <v>0</v>
      </c>
      <c r="L407" s="382">
        <f t="shared" si="446"/>
        <v>0</v>
      </c>
      <c r="M407" s="382">
        <f t="shared" si="446"/>
        <v>0</v>
      </c>
      <c r="N407" s="382">
        <f t="shared" si="446"/>
        <v>0</v>
      </c>
      <c r="O407" s="417" t="e">
        <f>+N407/H407*100</f>
        <v>#DIV/0!</v>
      </c>
      <c r="P407" s="382">
        <f>+P408</f>
        <v>0</v>
      </c>
      <c r="Q407" s="382">
        <f t="shared" ref="Q407:U407" si="447">+Q408</f>
        <v>0</v>
      </c>
      <c r="R407" s="382">
        <f t="shared" si="447"/>
        <v>0</v>
      </c>
      <c r="S407" s="382">
        <f t="shared" si="447"/>
        <v>0</v>
      </c>
      <c r="T407" s="382">
        <f t="shared" si="447"/>
        <v>0</v>
      </c>
      <c r="U407" s="382">
        <f t="shared" si="447"/>
        <v>0</v>
      </c>
      <c r="V407" s="418" t="e">
        <f>+U407/H407*100</f>
        <v>#DIV/0!</v>
      </c>
      <c r="W407" s="387"/>
      <c r="X407" s="387"/>
    </row>
    <row r="408" spans="1:24" ht="31.5" hidden="1" x14ac:dyDescent="0.25">
      <c r="A408" s="410" t="s">
        <v>621</v>
      </c>
      <c r="B408" s="435" t="s">
        <v>622</v>
      </c>
      <c r="C408" s="382"/>
      <c r="D408" s="382"/>
      <c r="E408" s="382"/>
      <c r="F408" s="382"/>
      <c r="G408" s="382"/>
      <c r="H408" s="382">
        <f>SUM(C408:G408)</f>
        <v>0</v>
      </c>
      <c r="I408" s="382"/>
      <c r="J408" s="382"/>
      <c r="K408" s="382"/>
      <c r="L408" s="382"/>
      <c r="M408" s="382"/>
      <c r="N408" s="382">
        <f>SUM(I408:M408)</f>
        <v>0</v>
      </c>
      <c r="O408" s="412" t="e">
        <f>+N408/H408*100</f>
        <v>#DIV/0!</v>
      </c>
      <c r="P408" s="382">
        <f>+C408-I408</f>
        <v>0</v>
      </c>
      <c r="Q408" s="382">
        <f>+D408-J408</f>
        <v>0</v>
      </c>
      <c r="R408" s="382">
        <f>+E408-K408</f>
        <v>0</v>
      </c>
      <c r="S408" s="382">
        <f t="shared" ref="S408:T408" si="448">+F408-L408</f>
        <v>0</v>
      </c>
      <c r="T408" s="382">
        <f t="shared" si="448"/>
        <v>0</v>
      </c>
      <c r="U408" s="382">
        <f t="shared" ref="U408" si="449">SUM(P408:T408)</f>
        <v>0</v>
      </c>
      <c r="V408" s="413" t="e">
        <f>+U408/H408*100</f>
        <v>#DIV/0!</v>
      </c>
      <c r="W408" s="387"/>
      <c r="X408" s="387"/>
    </row>
    <row r="409" spans="1:24" x14ac:dyDescent="0.25">
      <c r="A409" s="410"/>
      <c r="B409" s="435"/>
      <c r="C409" s="382"/>
      <c r="D409" s="382"/>
      <c r="E409" s="382"/>
      <c r="F409" s="382"/>
      <c r="G409" s="382"/>
      <c r="H409" s="382"/>
      <c r="I409" s="382"/>
      <c r="J409" s="382"/>
      <c r="K409" s="382"/>
      <c r="L409" s="382"/>
      <c r="M409" s="382"/>
      <c r="N409" s="382"/>
      <c r="O409" s="382"/>
      <c r="P409" s="382"/>
      <c r="Q409" s="382"/>
      <c r="R409" s="382"/>
      <c r="S409" s="382"/>
      <c r="T409" s="382"/>
      <c r="U409" s="382"/>
      <c r="V409" s="383"/>
      <c r="W409" s="387"/>
      <c r="X409" s="387"/>
    </row>
    <row r="410" spans="1:24" x14ac:dyDescent="0.25">
      <c r="A410" s="410" t="s">
        <v>79</v>
      </c>
      <c r="B410" s="411" t="s">
        <v>80</v>
      </c>
      <c r="C410" s="382">
        <f>SUM(C411:C413)</f>
        <v>0</v>
      </c>
      <c r="D410" s="382">
        <f t="shared" ref="D410:H410" si="450">SUM(D411:D413)</f>
        <v>0</v>
      </c>
      <c r="E410" s="382">
        <f t="shared" si="450"/>
        <v>3791112000</v>
      </c>
      <c r="F410" s="382">
        <f t="shared" si="450"/>
        <v>0</v>
      </c>
      <c r="G410" s="382">
        <f t="shared" si="450"/>
        <v>0</v>
      </c>
      <c r="H410" s="382">
        <f t="shared" si="450"/>
        <v>3791112000</v>
      </c>
      <c r="I410" s="382">
        <f>SUM(I411:I413)</f>
        <v>0</v>
      </c>
      <c r="J410" s="382">
        <f t="shared" ref="J410:N410" si="451">SUM(J411:J413)</f>
        <v>0</v>
      </c>
      <c r="K410" s="382" t="e">
        <f t="shared" si="451"/>
        <v>#REF!</v>
      </c>
      <c r="L410" s="382">
        <f t="shared" si="451"/>
        <v>0</v>
      </c>
      <c r="M410" s="382">
        <f t="shared" si="451"/>
        <v>0</v>
      </c>
      <c r="N410" s="382" t="e">
        <f t="shared" si="451"/>
        <v>#REF!</v>
      </c>
      <c r="O410" s="417" t="e">
        <f>+N410/H410*100</f>
        <v>#REF!</v>
      </c>
      <c r="P410" s="382">
        <f>SUM(P411:P413)</f>
        <v>0</v>
      </c>
      <c r="Q410" s="382">
        <f t="shared" ref="Q410:U410" si="452">SUM(Q411:Q413)</f>
        <v>0</v>
      </c>
      <c r="R410" s="382" t="e">
        <f t="shared" si="452"/>
        <v>#REF!</v>
      </c>
      <c r="S410" s="382">
        <f t="shared" si="452"/>
        <v>0</v>
      </c>
      <c r="T410" s="382">
        <f t="shared" si="452"/>
        <v>0</v>
      </c>
      <c r="U410" s="382" t="e">
        <f t="shared" si="452"/>
        <v>#REF!</v>
      </c>
      <c r="V410" s="418" t="e">
        <f>+U410/H410*100</f>
        <v>#REF!</v>
      </c>
      <c r="W410" s="387"/>
      <c r="X410" s="387"/>
    </row>
    <row r="411" spans="1:24" x14ac:dyDescent="0.25">
      <c r="A411" s="410" t="s">
        <v>81</v>
      </c>
      <c r="B411" s="414" t="s">
        <v>116</v>
      </c>
      <c r="C411" s="382"/>
      <c r="D411" s="382"/>
      <c r="E411" s="434">
        <v>3791112000</v>
      </c>
      <c r="F411" s="382"/>
      <c r="G411" s="382"/>
      <c r="H411" s="382">
        <f>SUM(C411:G411)</f>
        <v>3791112000</v>
      </c>
      <c r="I411" s="382"/>
      <c r="J411" s="382"/>
      <c r="K411" s="382" t="e">
        <f>#REF!</f>
        <v>#REF!</v>
      </c>
      <c r="L411" s="382"/>
      <c r="M411" s="382"/>
      <c r="N411" s="382" t="e">
        <f>SUM(I411:M411)</f>
        <v>#REF!</v>
      </c>
      <c r="O411" s="412" t="e">
        <f t="shared" ref="O411:O413" si="453">+N411/H411*100</f>
        <v>#REF!</v>
      </c>
      <c r="P411" s="382">
        <f t="shared" ref="P411:T413" si="454">+C411-I411</f>
        <v>0</v>
      </c>
      <c r="Q411" s="382">
        <f t="shared" si="454"/>
        <v>0</v>
      </c>
      <c r="R411" s="382" t="e">
        <f t="shared" si="454"/>
        <v>#REF!</v>
      </c>
      <c r="S411" s="382">
        <f t="shared" si="454"/>
        <v>0</v>
      </c>
      <c r="T411" s="382">
        <f t="shared" si="454"/>
        <v>0</v>
      </c>
      <c r="U411" s="382" t="e">
        <f t="shared" ref="U411:U413" si="455">SUM(P411:T411)</f>
        <v>#REF!</v>
      </c>
      <c r="V411" s="413" t="e">
        <f t="shared" ref="V411:V413" si="456">+U411/H411*100</f>
        <v>#REF!</v>
      </c>
      <c r="W411" s="387"/>
      <c r="X411" s="387"/>
    </row>
    <row r="412" spans="1:24" ht="15.75" hidden="1" customHeight="1" x14ac:dyDescent="0.25">
      <c r="A412" s="410" t="s">
        <v>623</v>
      </c>
      <c r="B412" s="414" t="s">
        <v>624</v>
      </c>
      <c r="C412" s="382"/>
      <c r="D412" s="382"/>
      <c r="E412" s="382"/>
      <c r="F412" s="382"/>
      <c r="G412" s="382"/>
      <c r="H412" s="382">
        <f>SUM(C412:G412)</f>
        <v>0</v>
      </c>
      <c r="I412" s="382"/>
      <c r="J412" s="382"/>
      <c r="K412" s="382"/>
      <c r="L412" s="382"/>
      <c r="M412" s="382"/>
      <c r="N412" s="382">
        <f t="shared" ref="N412:N413" si="457">SUM(I412:M412)</f>
        <v>0</v>
      </c>
      <c r="O412" s="412" t="e">
        <f t="shared" si="453"/>
        <v>#DIV/0!</v>
      </c>
      <c r="P412" s="382">
        <f t="shared" si="454"/>
        <v>0</v>
      </c>
      <c r="Q412" s="382">
        <f t="shared" si="454"/>
        <v>0</v>
      </c>
      <c r="R412" s="382">
        <f t="shared" si="454"/>
        <v>0</v>
      </c>
      <c r="S412" s="382">
        <f t="shared" si="454"/>
        <v>0</v>
      </c>
      <c r="T412" s="382">
        <f t="shared" si="454"/>
        <v>0</v>
      </c>
      <c r="U412" s="382">
        <f t="shared" si="455"/>
        <v>0</v>
      </c>
      <c r="V412" s="413" t="e">
        <f t="shared" si="456"/>
        <v>#DIV/0!</v>
      </c>
      <c r="W412" s="387"/>
      <c r="X412" s="387"/>
    </row>
    <row r="413" spans="1:24" ht="15.75" hidden="1" customHeight="1" x14ac:dyDescent="0.25">
      <c r="A413" s="410" t="s">
        <v>625</v>
      </c>
      <c r="B413" s="416" t="s">
        <v>626</v>
      </c>
      <c r="C413" s="382"/>
      <c r="D413" s="382"/>
      <c r="E413" s="382"/>
      <c r="F413" s="382"/>
      <c r="G413" s="382"/>
      <c r="H413" s="382">
        <f>SUM(C413:G413)</f>
        <v>0</v>
      </c>
      <c r="I413" s="382"/>
      <c r="J413" s="382"/>
      <c r="K413" s="382"/>
      <c r="L413" s="382"/>
      <c r="M413" s="382"/>
      <c r="N413" s="382">
        <f t="shared" si="457"/>
        <v>0</v>
      </c>
      <c r="O413" s="412" t="e">
        <f t="shared" si="453"/>
        <v>#DIV/0!</v>
      </c>
      <c r="P413" s="382">
        <f t="shared" si="454"/>
        <v>0</v>
      </c>
      <c r="Q413" s="382">
        <f t="shared" si="454"/>
        <v>0</v>
      </c>
      <c r="R413" s="382">
        <f t="shared" si="454"/>
        <v>0</v>
      </c>
      <c r="S413" s="382">
        <f t="shared" si="454"/>
        <v>0</v>
      </c>
      <c r="T413" s="382">
        <f t="shared" si="454"/>
        <v>0</v>
      </c>
      <c r="U413" s="382">
        <f t="shared" si="455"/>
        <v>0</v>
      </c>
      <c r="V413" s="413" t="e">
        <f t="shared" si="456"/>
        <v>#DIV/0!</v>
      </c>
      <c r="W413" s="387"/>
      <c r="X413" s="387"/>
    </row>
    <row r="414" spans="1:24" ht="15.75" hidden="1" customHeight="1" x14ac:dyDescent="0.25">
      <c r="A414" s="410"/>
      <c r="B414" s="416"/>
      <c r="C414" s="382"/>
      <c r="D414" s="382"/>
      <c r="E414" s="382"/>
      <c r="F414" s="382"/>
      <c r="G414" s="382"/>
      <c r="H414" s="382"/>
      <c r="I414" s="382"/>
      <c r="J414" s="382"/>
      <c r="K414" s="382"/>
      <c r="L414" s="382"/>
      <c r="M414" s="382"/>
      <c r="N414" s="382"/>
      <c r="O414" s="382"/>
      <c r="P414" s="382"/>
      <c r="Q414" s="382"/>
      <c r="R414" s="382"/>
      <c r="S414" s="382"/>
      <c r="T414" s="382"/>
      <c r="U414" s="382"/>
      <c r="V414" s="383"/>
      <c r="W414" s="387"/>
      <c r="X414" s="387"/>
    </row>
    <row r="415" spans="1:24" ht="15.75" hidden="1" customHeight="1" x14ac:dyDescent="0.25">
      <c r="A415" s="410" t="s">
        <v>627</v>
      </c>
      <c r="B415" s="411" t="s">
        <v>628</v>
      </c>
      <c r="C415" s="382">
        <f t="shared" ref="C415" si="458">+C416</f>
        <v>0</v>
      </c>
      <c r="D415" s="382">
        <f>+D416</f>
        <v>0</v>
      </c>
      <c r="E415" s="382">
        <f t="shared" ref="E415:N415" si="459">+E416</f>
        <v>0</v>
      </c>
      <c r="F415" s="382">
        <f t="shared" si="459"/>
        <v>0</v>
      </c>
      <c r="G415" s="382">
        <f t="shared" si="459"/>
        <v>0</v>
      </c>
      <c r="H415" s="382">
        <f t="shared" si="459"/>
        <v>0</v>
      </c>
      <c r="I415" s="382">
        <f t="shared" si="459"/>
        <v>0</v>
      </c>
      <c r="J415" s="382">
        <f>+J416</f>
        <v>0</v>
      </c>
      <c r="K415" s="382">
        <f t="shared" si="459"/>
        <v>0</v>
      </c>
      <c r="L415" s="382">
        <f t="shared" si="459"/>
        <v>0</v>
      </c>
      <c r="M415" s="382">
        <f t="shared" si="459"/>
        <v>0</v>
      </c>
      <c r="N415" s="382">
        <f t="shared" si="459"/>
        <v>0</v>
      </c>
      <c r="O415" s="417" t="e">
        <f>+N415/H415*100</f>
        <v>#DIV/0!</v>
      </c>
      <c r="P415" s="382">
        <f t="shared" ref="P415" si="460">+P416</f>
        <v>0</v>
      </c>
      <c r="Q415" s="382">
        <f>+Q416</f>
        <v>0</v>
      </c>
      <c r="R415" s="382">
        <f t="shared" ref="R415:U415" si="461">+R416</f>
        <v>0</v>
      </c>
      <c r="S415" s="382">
        <f t="shared" si="461"/>
        <v>0</v>
      </c>
      <c r="T415" s="382">
        <f t="shared" si="461"/>
        <v>0</v>
      </c>
      <c r="U415" s="382">
        <f t="shared" si="461"/>
        <v>0</v>
      </c>
      <c r="V415" s="418" t="e">
        <f>+U415/H415*100</f>
        <v>#DIV/0!</v>
      </c>
      <c r="W415" s="387"/>
      <c r="X415" s="387"/>
    </row>
    <row r="416" spans="1:24" ht="15.75" hidden="1" customHeight="1" x14ac:dyDescent="0.25">
      <c r="A416" s="410" t="s">
        <v>623</v>
      </c>
      <c r="B416" s="414" t="s">
        <v>624</v>
      </c>
      <c r="C416" s="382"/>
      <c r="D416" s="382"/>
      <c r="E416" s="382"/>
      <c r="F416" s="382"/>
      <c r="G416" s="382"/>
      <c r="H416" s="382">
        <f>SUM(C416:G416)</f>
        <v>0</v>
      </c>
      <c r="I416" s="382"/>
      <c r="J416" s="382"/>
      <c r="K416" s="382"/>
      <c r="L416" s="382"/>
      <c r="M416" s="382"/>
      <c r="N416" s="382">
        <f>SUM(I416:M416)</f>
        <v>0</v>
      </c>
      <c r="O416" s="412" t="e">
        <f>+N416/H416*100</f>
        <v>#DIV/0!</v>
      </c>
      <c r="P416" s="382">
        <f>+C416-I416</f>
        <v>0</v>
      </c>
      <c r="Q416" s="382">
        <f>+D416-J416</f>
        <v>0</v>
      </c>
      <c r="R416" s="382">
        <f>+E416-K416</f>
        <v>0</v>
      </c>
      <c r="S416" s="382">
        <f t="shared" ref="S416:T416" si="462">+F416-L416</f>
        <v>0</v>
      </c>
      <c r="T416" s="382">
        <f t="shared" si="462"/>
        <v>0</v>
      </c>
      <c r="U416" s="382">
        <f t="shared" ref="U416" si="463">SUM(P416:T416)</f>
        <v>0</v>
      </c>
      <c r="V416" s="413" t="e">
        <f>+U416/H416*100</f>
        <v>#DIV/0!</v>
      </c>
      <c r="W416" s="387"/>
      <c r="X416" s="387"/>
    </row>
    <row r="417" spans="1:24" ht="15.75" hidden="1" customHeight="1" x14ac:dyDescent="0.25">
      <c r="A417" s="410"/>
      <c r="B417" s="414"/>
      <c r="C417" s="382"/>
      <c r="D417" s="382"/>
      <c r="E417" s="382"/>
      <c r="F417" s="382"/>
      <c r="G417" s="382"/>
      <c r="H417" s="382"/>
      <c r="I417" s="382"/>
      <c r="J417" s="382"/>
      <c r="K417" s="382"/>
      <c r="L417" s="382"/>
      <c r="M417" s="382"/>
      <c r="N417" s="382"/>
      <c r="O417" s="382"/>
      <c r="P417" s="382"/>
      <c r="Q417" s="382"/>
      <c r="R417" s="382"/>
      <c r="S417" s="382"/>
      <c r="T417" s="382"/>
      <c r="U417" s="382"/>
      <c r="V417" s="383"/>
      <c r="W417" s="387"/>
      <c r="X417" s="387"/>
    </row>
    <row r="418" spans="1:24" s="387" customFormat="1" ht="31.5" hidden="1" customHeight="1" x14ac:dyDescent="0.25">
      <c r="A418" s="405" t="s">
        <v>629</v>
      </c>
      <c r="B418" s="406" t="s">
        <v>270</v>
      </c>
      <c r="C418" s="407">
        <f>+C420+C425</f>
        <v>0</v>
      </c>
      <c r="D418" s="407">
        <f t="shared" ref="D418:H418" si="464">+D420+D425</f>
        <v>0</v>
      </c>
      <c r="E418" s="407">
        <f t="shared" si="464"/>
        <v>0</v>
      </c>
      <c r="F418" s="407">
        <f t="shared" si="464"/>
        <v>0</v>
      </c>
      <c r="G418" s="407">
        <f t="shared" si="464"/>
        <v>0</v>
      </c>
      <c r="H418" s="407">
        <f t="shared" si="464"/>
        <v>0</v>
      </c>
      <c r="I418" s="407">
        <f>+I420+I425</f>
        <v>0</v>
      </c>
      <c r="J418" s="407">
        <f t="shared" ref="J418:N418" si="465">+J420+J425</f>
        <v>0</v>
      </c>
      <c r="K418" s="407">
        <f t="shared" si="465"/>
        <v>0</v>
      </c>
      <c r="L418" s="407">
        <f t="shared" si="465"/>
        <v>0</v>
      </c>
      <c r="M418" s="407">
        <f t="shared" si="465"/>
        <v>0</v>
      </c>
      <c r="N418" s="407">
        <f t="shared" si="465"/>
        <v>0</v>
      </c>
      <c r="O418" s="408" t="e">
        <f>+N418/H418*100</f>
        <v>#DIV/0!</v>
      </c>
      <c r="P418" s="407">
        <f>+P420+P425</f>
        <v>0</v>
      </c>
      <c r="Q418" s="407">
        <f t="shared" ref="Q418:U418" si="466">+Q420+Q425</f>
        <v>0</v>
      </c>
      <c r="R418" s="407">
        <f t="shared" si="466"/>
        <v>0</v>
      </c>
      <c r="S418" s="407">
        <f t="shared" si="466"/>
        <v>0</v>
      </c>
      <c r="T418" s="407">
        <f t="shared" si="466"/>
        <v>0</v>
      </c>
      <c r="U418" s="407">
        <f t="shared" si="466"/>
        <v>0</v>
      </c>
      <c r="V418" s="409" t="e">
        <f t="shared" ref="V418" si="467">+U418/H418*100</f>
        <v>#DIV/0!</v>
      </c>
    </row>
    <row r="419" spans="1:24" s="395" customFormat="1" ht="15.75" hidden="1" customHeight="1" x14ac:dyDescent="0.25">
      <c r="A419" s="426"/>
      <c r="B419" s="427"/>
      <c r="C419" s="393"/>
      <c r="D419" s="393"/>
      <c r="E419" s="393"/>
      <c r="F419" s="393"/>
      <c r="G419" s="393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  <c r="T419" s="393"/>
      <c r="U419" s="393"/>
      <c r="V419" s="394"/>
      <c r="W419" s="387"/>
      <c r="X419" s="387"/>
    </row>
    <row r="420" spans="1:24" s="387" customFormat="1" ht="31.5" hidden="1" customHeight="1" x14ac:dyDescent="0.25">
      <c r="A420" s="401" t="s">
        <v>630</v>
      </c>
      <c r="B420" s="402" t="s">
        <v>631</v>
      </c>
      <c r="C420" s="403">
        <f>+C421</f>
        <v>0</v>
      </c>
      <c r="D420" s="403">
        <f t="shared" ref="D420:U420" si="468">+D421</f>
        <v>0</v>
      </c>
      <c r="E420" s="403">
        <f t="shared" si="468"/>
        <v>0</v>
      </c>
      <c r="F420" s="403">
        <f t="shared" si="468"/>
        <v>0</v>
      </c>
      <c r="G420" s="403">
        <f t="shared" si="468"/>
        <v>0</v>
      </c>
      <c r="H420" s="403">
        <f t="shared" si="468"/>
        <v>0</v>
      </c>
      <c r="I420" s="403">
        <f>+I421</f>
        <v>0</v>
      </c>
      <c r="J420" s="403">
        <f t="shared" si="468"/>
        <v>0</v>
      </c>
      <c r="K420" s="403">
        <f t="shared" si="468"/>
        <v>0</v>
      </c>
      <c r="L420" s="403">
        <f t="shared" si="468"/>
        <v>0</v>
      </c>
      <c r="M420" s="403">
        <f t="shared" si="468"/>
        <v>0</v>
      </c>
      <c r="N420" s="403">
        <f t="shared" si="468"/>
        <v>0</v>
      </c>
      <c r="O420" s="385" t="e">
        <f>+N420/H420*100</f>
        <v>#DIV/0!</v>
      </c>
      <c r="P420" s="403">
        <f>+P421</f>
        <v>0</v>
      </c>
      <c r="Q420" s="403">
        <f t="shared" si="468"/>
        <v>0</v>
      </c>
      <c r="R420" s="403">
        <f t="shared" si="468"/>
        <v>0</v>
      </c>
      <c r="S420" s="403">
        <f t="shared" si="468"/>
        <v>0</v>
      </c>
      <c r="T420" s="403">
        <f t="shared" si="468"/>
        <v>0</v>
      </c>
      <c r="U420" s="403">
        <f t="shared" si="468"/>
        <v>0</v>
      </c>
      <c r="V420" s="386" t="e">
        <f t="shared" ref="V420" si="469">+U420/H420*100</f>
        <v>#DIV/0!</v>
      </c>
    </row>
    <row r="421" spans="1:24" ht="15.75" hidden="1" customHeight="1" x14ac:dyDescent="0.25">
      <c r="A421" s="410" t="s">
        <v>616</v>
      </c>
      <c r="B421" s="411" t="s">
        <v>617</v>
      </c>
      <c r="C421" s="382">
        <f>SUM(C422:C423)</f>
        <v>0</v>
      </c>
      <c r="D421" s="382">
        <f t="shared" ref="D421:H421" si="470">SUM(D422:D423)</f>
        <v>0</v>
      </c>
      <c r="E421" s="382">
        <f t="shared" si="470"/>
        <v>0</v>
      </c>
      <c r="F421" s="382">
        <f t="shared" si="470"/>
        <v>0</v>
      </c>
      <c r="G421" s="382">
        <f t="shared" si="470"/>
        <v>0</v>
      </c>
      <c r="H421" s="382">
        <f t="shared" si="470"/>
        <v>0</v>
      </c>
      <c r="I421" s="382">
        <f>SUM(I422:I423)</f>
        <v>0</v>
      </c>
      <c r="J421" s="382">
        <f t="shared" ref="J421:N421" si="471">SUM(J422:J423)</f>
        <v>0</v>
      </c>
      <c r="K421" s="382">
        <f t="shared" si="471"/>
        <v>0</v>
      </c>
      <c r="L421" s="382">
        <f t="shared" si="471"/>
        <v>0</v>
      </c>
      <c r="M421" s="382">
        <f t="shared" si="471"/>
        <v>0</v>
      </c>
      <c r="N421" s="382">
        <f t="shared" si="471"/>
        <v>0</v>
      </c>
      <c r="O421" s="417" t="e">
        <f>+N421/H421*100</f>
        <v>#DIV/0!</v>
      </c>
      <c r="P421" s="382">
        <f>SUM(P422:P423)</f>
        <v>0</v>
      </c>
      <c r="Q421" s="382">
        <f t="shared" ref="Q421:U421" si="472">SUM(Q422:Q423)</f>
        <v>0</v>
      </c>
      <c r="R421" s="382">
        <f t="shared" si="472"/>
        <v>0</v>
      </c>
      <c r="S421" s="382">
        <f t="shared" si="472"/>
        <v>0</v>
      </c>
      <c r="T421" s="382">
        <f t="shared" si="472"/>
        <v>0</v>
      </c>
      <c r="U421" s="382">
        <f t="shared" si="472"/>
        <v>0</v>
      </c>
      <c r="V421" s="418" t="e">
        <f>+U421/H421*100</f>
        <v>#DIV/0!</v>
      </c>
      <c r="W421" s="387"/>
      <c r="X421" s="387"/>
    </row>
    <row r="422" spans="1:24" ht="15.75" hidden="1" customHeight="1" x14ac:dyDescent="0.25">
      <c r="A422" s="410" t="s">
        <v>618</v>
      </c>
      <c r="B422" s="416" t="s">
        <v>619</v>
      </c>
      <c r="C422" s="382"/>
      <c r="D422" s="382"/>
      <c r="E422" s="382"/>
      <c r="F422" s="382"/>
      <c r="G422" s="382"/>
      <c r="H422" s="382">
        <f>SUM(C422:G422)</f>
        <v>0</v>
      </c>
      <c r="I422" s="382"/>
      <c r="J422" s="382"/>
      <c r="K422" s="382"/>
      <c r="L422" s="382"/>
      <c r="M422" s="382"/>
      <c r="N422" s="382">
        <f t="shared" ref="N422:N423" si="473">SUM(I422:M422)</f>
        <v>0</v>
      </c>
      <c r="O422" s="412" t="e">
        <f t="shared" ref="O422:O423" si="474">+N422/H422*100</f>
        <v>#DIV/0!</v>
      </c>
      <c r="P422" s="382">
        <f t="shared" ref="P422:T423" si="475">+C422-I422</f>
        <v>0</v>
      </c>
      <c r="Q422" s="382">
        <f t="shared" si="475"/>
        <v>0</v>
      </c>
      <c r="R422" s="382">
        <f t="shared" si="475"/>
        <v>0</v>
      </c>
      <c r="S422" s="382">
        <f t="shared" si="475"/>
        <v>0</v>
      </c>
      <c r="T422" s="382">
        <f t="shared" si="475"/>
        <v>0</v>
      </c>
      <c r="U422" s="382">
        <f t="shared" ref="U422:U423" si="476">SUM(P422:T422)</f>
        <v>0</v>
      </c>
      <c r="V422" s="413" t="e">
        <f t="shared" ref="V422:V423" si="477">+U422/H422*100</f>
        <v>#DIV/0!</v>
      </c>
      <c r="W422" s="387"/>
      <c r="X422" s="387"/>
    </row>
    <row r="423" spans="1:24" ht="15.75" hidden="1" customHeight="1" x14ac:dyDescent="0.25">
      <c r="A423" s="410" t="s">
        <v>632</v>
      </c>
      <c r="B423" s="416" t="s">
        <v>633</v>
      </c>
      <c r="C423" s="382"/>
      <c r="D423" s="382"/>
      <c r="E423" s="382"/>
      <c r="F423" s="382"/>
      <c r="G423" s="382"/>
      <c r="H423" s="382">
        <f>SUM(C423:G423)</f>
        <v>0</v>
      </c>
      <c r="I423" s="382"/>
      <c r="J423" s="382"/>
      <c r="K423" s="382"/>
      <c r="L423" s="382"/>
      <c r="M423" s="382"/>
      <c r="N423" s="382">
        <f t="shared" si="473"/>
        <v>0</v>
      </c>
      <c r="O423" s="412" t="e">
        <f t="shared" si="474"/>
        <v>#DIV/0!</v>
      </c>
      <c r="P423" s="382">
        <f t="shared" si="475"/>
        <v>0</v>
      </c>
      <c r="Q423" s="382">
        <f t="shared" si="475"/>
        <v>0</v>
      </c>
      <c r="R423" s="382">
        <f t="shared" si="475"/>
        <v>0</v>
      </c>
      <c r="S423" s="382">
        <f t="shared" si="475"/>
        <v>0</v>
      </c>
      <c r="T423" s="382">
        <f t="shared" si="475"/>
        <v>0</v>
      </c>
      <c r="U423" s="382">
        <f t="shared" si="476"/>
        <v>0</v>
      </c>
      <c r="V423" s="413" t="e">
        <f t="shared" si="477"/>
        <v>#DIV/0!</v>
      </c>
      <c r="W423" s="387"/>
      <c r="X423" s="387"/>
    </row>
    <row r="424" spans="1:24" ht="15.75" hidden="1" customHeight="1" x14ac:dyDescent="0.25">
      <c r="A424" s="410"/>
      <c r="B424" s="416"/>
      <c r="C424" s="382"/>
      <c r="D424" s="382"/>
      <c r="E424" s="382"/>
      <c r="F424" s="382"/>
      <c r="G424" s="382"/>
      <c r="H424" s="382"/>
      <c r="I424" s="382"/>
      <c r="J424" s="382"/>
      <c r="K424" s="382"/>
      <c r="L424" s="382"/>
      <c r="M424" s="382"/>
      <c r="N424" s="382"/>
      <c r="O424" s="382"/>
      <c r="P424" s="382"/>
      <c r="Q424" s="382"/>
      <c r="R424" s="382"/>
      <c r="S424" s="382"/>
      <c r="T424" s="382"/>
      <c r="U424" s="382"/>
      <c r="V424" s="383"/>
      <c r="W424" s="387"/>
      <c r="X424" s="387"/>
    </row>
    <row r="425" spans="1:24" s="387" customFormat="1" ht="31.5" hidden="1" customHeight="1" x14ac:dyDescent="0.25">
      <c r="A425" s="401" t="s">
        <v>634</v>
      </c>
      <c r="B425" s="402" t="s">
        <v>635</v>
      </c>
      <c r="C425" s="403">
        <f>+C426</f>
        <v>0</v>
      </c>
      <c r="D425" s="403">
        <f t="shared" ref="D425:N426" si="478">+D426</f>
        <v>0</v>
      </c>
      <c r="E425" s="403">
        <f t="shared" si="478"/>
        <v>0</v>
      </c>
      <c r="F425" s="403">
        <f t="shared" si="478"/>
        <v>0</v>
      </c>
      <c r="G425" s="403">
        <f t="shared" si="478"/>
        <v>0</v>
      </c>
      <c r="H425" s="403">
        <f t="shared" si="478"/>
        <v>0</v>
      </c>
      <c r="I425" s="403">
        <f>+I426</f>
        <v>0</v>
      </c>
      <c r="J425" s="403">
        <f t="shared" si="478"/>
        <v>0</v>
      </c>
      <c r="K425" s="403">
        <f t="shared" si="478"/>
        <v>0</v>
      </c>
      <c r="L425" s="403">
        <f t="shared" si="478"/>
        <v>0</v>
      </c>
      <c r="M425" s="403">
        <f t="shared" si="478"/>
        <v>0</v>
      </c>
      <c r="N425" s="403">
        <f t="shared" si="478"/>
        <v>0</v>
      </c>
      <c r="O425" s="385" t="e">
        <f>+N425/H425*100</f>
        <v>#DIV/0!</v>
      </c>
      <c r="P425" s="403">
        <f>+P426</f>
        <v>0</v>
      </c>
      <c r="Q425" s="403">
        <f t="shared" ref="Q425:U426" si="479">+Q426</f>
        <v>0</v>
      </c>
      <c r="R425" s="403">
        <f t="shared" si="479"/>
        <v>0</v>
      </c>
      <c r="S425" s="403">
        <f t="shared" si="479"/>
        <v>0</v>
      </c>
      <c r="T425" s="403">
        <f t="shared" si="479"/>
        <v>0</v>
      </c>
      <c r="U425" s="403">
        <f t="shared" si="479"/>
        <v>0</v>
      </c>
      <c r="V425" s="386" t="e">
        <f t="shared" ref="V425" si="480">+U425/H425*100</f>
        <v>#DIV/0!</v>
      </c>
    </row>
    <row r="426" spans="1:24" ht="15.75" hidden="1" customHeight="1" x14ac:dyDescent="0.25">
      <c r="A426" s="410" t="s">
        <v>616</v>
      </c>
      <c r="B426" s="411" t="s">
        <v>617</v>
      </c>
      <c r="C426" s="382">
        <f>+C427</f>
        <v>0</v>
      </c>
      <c r="D426" s="382">
        <f t="shared" si="478"/>
        <v>0</v>
      </c>
      <c r="E426" s="382">
        <f t="shared" si="478"/>
        <v>0</v>
      </c>
      <c r="F426" s="382">
        <f t="shared" si="478"/>
        <v>0</v>
      </c>
      <c r="G426" s="382">
        <f t="shared" si="478"/>
        <v>0</v>
      </c>
      <c r="H426" s="382">
        <f t="shared" si="478"/>
        <v>0</v>
      </c>
      <c r="I426" s="382">
        <f>+I427</f>
        <v>0</v>
      </c>
      <c r="J426" s="382">
        <f t="shared" si="478"/>
        <v>0</v>
      </c>
      <c r="K426" s="382">
        <f t="shared" si="478"/>
        <v>0</v>
      </c>
      <c r="L426" s="382">
        <f t="shared" si="478"/>
        <v>0</v>
      </c>
      <c r="M426" s="382">
        <f t="shared" si="478"/>
        <v>0</v>
      </c>
      <c r="N426" s="382">
        <f t="shared" si="478"/>
        <v>0</v>
      </c>
      <c r="O426" s="417" t="e">
        <f>+N426/H426*100</f>
        <v>#DIV/0!</v>
      </c>
      <c r="P426" s="382">
        <f>+P427</f>
        <v>0</v>
      </c>
      <c r="Q426" s="382">
        <f t="shared" si="479"/>
        <v>0</v>
      </c>
      <c r="R426" s="382">
        <f t="shared" si="479"/>
        <v>0</v>
      </c>
      <c r="S426" s="382">
        <f t="shared" si="479"/>
        <v>0</v>
      </c>
      <c r="T426" s="382">
        <f t="shared" si="479"/>
        <v>0</v>
      </c>
      <c r="U426" s="382">
        <f t="shared" si="479"/>
        <v>0</v>
      </c>
      <c r="V426" s="418" t="e">
        <f>+U426/H426*100</f>
        <v>#DIV/0!</v>
      </c>
      <c r="W426" s="387"/>
      <c r="X426" s="387"/>
    </row>
    <row r="427" spans="1:24" ht="15.75" hidden="1" customHeight="1" x14ac:dyDescent="0.25">
      <c r="A427" s="410" t="s">
        <v>632</v>
      </c>
      <c r="B427" s="416" t="s">
        <v>633</v>
      </c>
      <c r="C427" s="382"/>
      <c r="D427" s="382"/>
      <c r="E427" s="382"/>
      <c r="F427" s="382"/>
      <c r="G427" s="382"/>
      <c r="H427" s="382">
        <f>SUM(C427:G427)</f>
        <v>0</v>
      </c>
      <c r="I427" s="382"/>
      <c r="J427" s="382"/>
      <c r="K427" s="382"/>
      <c r="L427" s="382"/>
      <c r="M427" s="382"/>
      <c r="N427" s="382">
        <f>SUM(I427:M427)</f>
        <v>0</v>
      </c>
      <c r="O427" s="412" t="e">
        <f>+N427/H427*100</f>
        <v>#DIV/0!</v>
      </c>
      <c r="P427" s="382">
        <f>+C427-I427</f>
        <v>0</v>
      </c>
      <c r="Q427" s="382">
        <f>+D427-J427</f>
        <v>0</v>
      </c>
      <c r="R427" s="382">
        <f>+E427-K427</f>
        <v>0</v>
      </c>
      <c r="S427" s="382">
        <f t="shared" ref="S427:T427" si="481">+F427-L427</f>
        <v>0</v>
      </c>
      <c r="T427" s="382">
        <f t="shared" si="481"/>
        <v>0</v>
      </c>
      <c r="U427" s="382">
        <f t="shared" ref="U427" si="482">SUM(P427:T427)</f>
        <v>0</v>
      </c>
      <c r="V427" s="413" t="e">
        <f>+U427/H427*100</f>
        <v>#DIV/0!</v>
      </c>
      <c r="W427" s="387"/>
      <c r="X427" s="387"/>
    </row>
    <row r="428" spans="1:24" ht="15.75" hidden="1" customHeight="1" x14ac:dyDescent="0.25">
      <c r="A428" s="410"/>
      <c r="B428" s="416"/>
      <c r="C428" s="382"/>
      <c r="D428" s="382"/>
      <c r="E428" s="382"/>
      <c r="F428" s="382"/>
      <c r="G428" s="382"/>
      <c r="H428" s="382"/>
      <c r="I428" s="382"/>
      <c r="J428" s="382"/>
      <c r="K428" s="382"/>
      <c r="L428" s="382"/>
      <c r="M428" s="382"/>
      <c r="N428" s="382"/>
      <c r="O428" s="382"/>
      <c r="P428" s="382"/>
      <c r="Q428" s="382"/>
      <c r="R428" s="382"/>
      <c r="S428" s="382"/>
      <c r="T428" s="382"/>
      <c r="U428" s="382"/>
      <c r="V428" s="383"/>
      <c r="W428" s="387"/>
      <c r="X428" s="387"/>
    </row>
    <row r="429" spans="1:24" s="387" customFormat="1" ht="31.5" hidden="1" customHeight="1" x14ac:dyDescent="0.25">
      <c r="A429" s="388" t="s">
        <v>636</v>
      </c>
      <c r="B429" s="389" t="s">
        <v>637</v>
      </c>
      <c r="C429" s="390">
        <f>+C431+C446+C467+C490+C513+C537+C545+C621+C639+C651+C700+C710+C724+C752+C768+C789</f>
        <v>0</v>
      </c>
      <c r="D429" s="390">
        <f t="shared" ref="D429:H429" si="483">+D431+D446+D467+D490+D513+D537+D545+D621+D639+D651+D700+D710+D724+D752+D768+D789</f>
        <v>0</v>
      </c>
      <c r="E429" s="390">
        <f t="shared" si="483"/>
        <v>0</v>
      </c>
      <c r="F429" s="390">
        <f t="shared" si="483"/>
        <v>0</v>
      </c>
      <c r="G429" s="390">
        <f t="shared" si="483"/>
        <v>0</v>
      </c>
      <c r="H429" s="390">
        <f t="shared" si="483"/>
        <v>0</v>
      </c>
      <c r="I429" s="390">
        <f>+I431+I446+I467+I490+I513+I537+I545+I621+I639+I651+I700+I710+I724+I752+I768+I789</f>
        <v>0</v>
      </c>
      <c r="J429" s="390">
        <f t="shared" ref="J429:N429" si="484">+J431+J446+J467+J490+J513+J537+J545+J621+J639+J651+J700+J710+J724+J752+J768+J789</f>
        <v>0</v>
      </c>
      <c r="K429" s="390">
        <f t="shared" si="484"/>
        <v>0</v>
      </c>
      <c r="L429" s="390">
        <f t="shared" si="484"/>
        <v>0</v>
      </c>
      <c r="M429" s="390">
        <f t="shared" si="484"/>
        <v>0</v>
      </c>
      <c r="N429" s="390">
        <f t="shared" si="484"/>
        <v>0</v>
      </c>
      <c r="O429" s="391" t="e">
        <f>+N429/H429*100</f>
        <v>#DIV/0!</v>
      </c>
      <c r="P429" s="390">
        <f>+P431+P446+P467+P490+P513+P537+P545+P621+P639+P651+P700+P710+P724+P752+P768+P789</f>
        <v>0</v>
      </c>
      <c r="Q429" s="390">
        <f t="shared" ref="Q429:U429" si="485">+Q431+Q446+Q467+Q490+Q513+Q537+Q545+Q621+Q639+Q651+Q700+Q710+Q724+Q752+Q768+Q789</f>
        <v>0</v>
      </c>
      <c r="R429" s="390">
        <f t="shared" si="485"/>
        <v>0</v>
      </c>
      <c r="S429" s="390">
        <f t="shared" si="485"/>
        <v>0</v>
      </c>
      <c r="T429" s="390">
        <f t="shared" si="485"/>
        <v>0</v>
      </c>
      <c r="U429" s="390">
        <f t="shared" si="485"/>
        <v>0</v>
      </c>
      <c r="V429" s="432" t="e">
        <f>+U429/H429*100</f>
        <v>#DIV/0!</v>
      </c>
    </row>
    <row r="430" spans="1:24" s="395" customFormat="1" ht="15.75" hidden="1" customHeight="1" x14ac:dyDescent="0.25">
      <c r="A430" s="376"/>
      <c r="B430" s="384"/>
      <c r="C430" s="381"/>
      <c r="D430" s="381"/>
      <c r="E430" s="381"/>
      <c r="F430" s="381"/>
      <c r="G430" s="381"/>
      <c r="H430" s="381"/>
      <c r="I430" s="381"/>
      <c r="J430" s="381"/>
      <c r="K430" s="381"/>
      <c r="L430" s="381"/>
      <c r="M430" s="381"/>
      <c r="N430" s="381"/>
      <c r="O430" s="393"/>
      <c r="P430" s="381"/>
      <c r="Q430" s="381"/>
      <c r="R430" s="381"/>
      <c r="S430" s="381"/>
      <c r="T430" s="381"/>
      <c r="U430" s="381"/>
      <c r="V430" s="394"/>
      <c r="W430" s="387"/>
      <c r="X430" s="387"/>
    </row>
    <row r="431" spans="1:24" s="387" customFormat="1" ht="15.75" hidden="1" customHeight="1" x14ac:dyDescent="0.25">
      <c r="A431" s="396" t="s">
        <v>638</v>
      </c>
      <c r="B431" s="397" t="s">
        <v>639</v>
      </c>
      <c r="C431" s="398">
        <f>+C433</f>
        <v>0</v>
      </c>
      <c r="D431" s="398">
        <f t="shared" ref="D431:H431" si="486">+D433</f>
        <v>0</v>
      </c>
      <c r="E431" s="398">
        <f t="shared" si="486"/>
        <v>0</v>
      </c>
      <c r="F431" s="398">
        <f t="shared" si="486"/>
        <v>0</v>
      </c>
      <c r="G431" s="398">
        <f t="shared" si="486"/>
        <v>0</v>
      </c>
      <c r="H431" s="398">
        <f t="shared" si="486"/>
        <v>0</v>
      </c>
      <c r="I431" s="398">
        <f>+I433</f>
        <v>0</v>
      </c>
      <c r="J431" s="398">
        <f t="shared" ref="J431:N431" si="487">+J433</f>
        <v>0</v>
      </c>
      <c r="K431" s="398">
        <f t="shared" si="487"/>
        <v>0</v>
      </c>
      <c r="L431" s="398">
        <f t="shared" si="487"/>
        <v>0</v>
      </c>
      <c r="M431" s="398">
        <f t="shared" si="487"/>
        <v>0</v>
      </c>
      <c r="N431" s="398">
        <f t="shared" si="487"/>
        <v>0</v>
      </c>
      <c r="O431" s="399" t="e">
        <f>+N431/H431*100</f>
        <v>#DIV/0!</v>
      </c>
      <c r="P431" s="398">
        <f>+P433</f>
        <v>0</v>
      </c>
      <c r="Q431" s="398">
        <f t="shared" ref="Q431:U431" si="488">+Q433</f>
        <v>0</v>
      </c>
      <c r="R431" s="398">
        <f t="shared" si="488"/>
        <v>0</v>
      </c>
      <c r="S431" s="398">
        <f t="shared" si="488"/>
        <v>0</v>
      </c>
      <c r="T431" s="398">
        <f t="shared" si="488"/>
        <v>0</v>
      </c>
      <c r="U431" s="398">
        <f t="shared" si="488"/>
        <v>0</v>
      </c>
      <c r="V431" s="400" t="e">
        <f>+U431/H431*100</f>
        <v>#DIV/0!</v>
      </c>
    </row>
    <row r="432" spans="1:24" s="395" customFormat="1" ht="15.75" hidden="1" customHeight="1" x14ac:dyDescent="0.25">
      <c r="A432" s="376"/>
      <c r="B432" s="384"/>
      <c r="C432" s="381"/>
      <c r="D432" s="381"/>
      <c r="E432" s="381"/>
      <c r="F432" s="381"/>
      <c r="G432" s="381"/>
      <c r="H432" s="381"/>
      <c r="I432" s="381"/>
      <c r="J432" s="381"/>
      <c r="K432" s="381"/>
      <c r="L432" s="381"/>
      <c r="M432" s="381"/>
      <c r="N432" s="381"/>
      <c r="O432" s="393"/>
      <c r="P432" s="381"/>
      <c r="Q432" s="381"/>
      <c r="R432" s="381"/>
      <c r="S432" s="381"/>
      <c r="T432" s="381"/>
      <c r="U432" s="381"/>
      <c r="V432" s="394"/>
      <c r="W432" s="387"/>
      <c r="X432" s="387"/>
    </row>
    <row r="433" spans="1:24" s="387" customFormat="1" ht="31.5" hidden="1" customHeight="1" x14ac:dyDescent="0.25">
      <c r="A433" s="405" t="s">
        <v>640</v>
      </c>
      <c r="B433" s="406" t="s">
        <v>641</v>
      </c>
      <c r="C433" s="407">
        <f>+C435</f>
        <v>0</v>
      </c>
      <c r="D433" s="407">
        <f t="shared" ref="D433:H433" si="489">+D435</f>
        <v>0</v>
      </c>
      <c r="E433" s="407">
        <f t="shared" si="489"/>
        <v>0</v>
      </c>
      <c r="F433" s="407">
        <f t="shared" si="489"/>
        <v>0</v>
      </c>
      <c r="G433" s="407">
        <f t="shared" si="489"/>
        <v>0</v>
      </c>
      <c r="H433" s="407">
        <f t="shared" si="489"/>
        <v>0</v>
      </c>
      <c r="I433" s="407">
        <f>+I435</f>
        <v>0</v>
      </c>
      <c r="J433" s="407">
        <f t="shared" ref="J433:N433" si="490">+J435</f>
        <v>0</v>
      </c>
      <c r="K433" s="407">
        <f t="shared" si="490"/>
        <v>0</v>
      </c>
      <c r="L433" s="407">
        <f t="shared" si="490"/>
        <v>0</v>
      </c>
      <c r="M433" s="407">
        <f t="shared" si="490"/>
        <v>0</v>
      </c>
      <c r="N433" s="407">
        <f t="shared" si="490"/>
        <v>0</v>
      </c>
      <c r="O433" s="408" t="e">
        <f>+N433/H433*100</f>
        <v>#DIV/0!</v>
      </c>
      <c r="P433" s="407">
        <f>+P435</f>
        <v>0</v>
      </c>
      <c r="Q433" s="407">
        <f t="shared" ref="Q433:U433" si="491">+Q435</f>
        <v>0</v>
      </c>
      <c r="R433" s="407">
        <f t="shared" si="491"/>
        <v>0</v>
      </c>
      <c r="S433" s="407">
        <f t="shared" si="491"/>
        <v>0</v>
      </c>
      <c r="T433" s="407">
        <f t="shared" si="491"/>
        <v>0</v>
      </c>
      <c r="U433" s="407">
        <f t="shared" si="491"/>
        <v>0</v>
      </c>
      <c r="V433" s="409" t="e">
        <f t="shared" ref="V433" si="492">+U433/H433*100</f>
        <v>#DIV/0!</v>
      </c>
    </row>
    <row r="434" spans="1:24" s="395" customFormat="1" ht="15.75" hidden="1" customHeight="1" x14ac:dyDescent="0.25">
      <c r="A434" s="426"/>
      <c r="B434" s="427"/>
      <c r="C434" s="393"/>
      <c r="D434" s="393"/>
      <c r="E434" s="393"/>
      <c r="F434" s="393"/>
      <c r="G434" s="393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  <c r="T434" s="393"/>
      <c r="U434" s="393"/>
      <c r="V434" s="394"/>
      <c r="W434" s="387"/>
      <c r="X434" s="387"/>
    </row>
    <row r="435" spans="1:24" s="387" customFormat="1" ht="15.75" hidden="1" customHeight="1" x14ac:dyDescent="0.25">
      <c r="A435" s="401" t="s">
        <v>642</v>
      </c>
      <c r="B435" s="402" t="s">
        <v>643</v>
      </c>
      <c r="C435" s="403">
        <f>+C436</f>
        <v>0</v>
      </c>
      <c r="D435" s="403">
        <f t="shared" ref="D435:N435" si="493">+D436</f>
        <v>0</v>
      </c>
      <c r="E435" s="403">
        <f t="shared" si="493"/>
        <v>0</v>
      </c>
      <c r="F435" s="403">
        <f t="shared" si="493"/>
        <v>0</v>
      </c>
      <c r="G435" s="403">
        <f t="shared" si="493"/>
        <v>0</v>
      </c>
      <c r="H435" s="403">
        <f t="shared" si="493"/>
        <v>0</v>
      </c>
      <c r="I435" s="403">
        <f>+I436</f>
        <v>0</v>
      </c>
      <c r="J435" s="403">
        <f t="shared" si="493"/>
        <v>0</v>
      </c>
      <c r="K435" s="403">
        <f t="shared" si="493"/>
        <v>0</v>
      </c>
      <c r="L435" s="403">
        <f t="shared" si="493"/>
        <v>0</v>
      </c>
      <c r="M435" s="403">
        <f t="shared" si="493"/>
        <v>0</v>
      </c>
      <c r="N435" s="403">
        <f t="shared" si="493"/>
        <v>0</v>
      </c>
      <c r="O435" s="385" t="e">
        <f>+N435/H435*100</f>
        <v>#DIV/0!</v>
      </c>
      <c r="P435" s="403">
        <f>+P436</f>
        <v>0</v>
      </c>
      <c r="Q435" s="403">
        <f t="shared" ref="Q435:U435" si="494">+Q436</f>
        <v>0</v>
      </c>
      <c r="R435" s="403">
        <f t="shared" si="494"/>
        <v>0</v>
      </c>
      <c r="S435" s="403">
        <f t="shared" si="494"/>
        <v>0</v>
      </c>
      <c r="T435" s="403">
        <f t="shared" si="494"/>
        <v>0</v>
      </c>
      <c r="U435" s="403">
        <f t="shared" si="494"/>
        <v>0</v>
      </c>
      <c r="V435" s="386" t="e">
        <f t="shared" ref="V435:V444" si="495">+U435/H435*100</f>
        <v>#DIV/0!</v>
      </c>
    </row>
    <row r="436" spans="1:24" ht="31.5" hidden="1" customHeight="1" x14ac:dyDescent="0.25">
      <c r="A436" s="410" t="s">
        <v>10</v>
      </c>
      <c r="B436" s="411" t="s">
        <v>11</v>
      </c>
      <c r="C436" s="382">
        <f>SUM(C437:C444)</f>
        <v>0</v>
      </c>
      <c r="D436" s="382">
        <f t="shared" ref="D436:H436" si="496">SUM(D437:D444)</f>
        <v>0</v>
      </c>
      <c r="E436" s="382">
        <f t="shared" si="496"/>
        <v>0</v>
      </c>
      <c r="F436" s="382">
        <f t="shared" si="496"/>
        <v>0</v>
      </c>
      <c r="G436" s="382">
        <f t="shared" si="496"/>
        <v>0</v>
      </c>
      <c r="H436" s="382">
        <f t="shared" si="496"/>
        <v>0</v>
      </c>
      <c r="I436" s="382">
        <f>SUM(I437:I444)</f>
        <v>0</v>
      </c>
      <c r="J436" s="382">
        <f t="shared" ref="J436:N436" si="497">SUM(J437:J444)</f>
        <v>0</v>
      </c>
      <c r="K436" s="382">
        <f t="shared" si="497"/>
        <v>0</v>
      </c>
      <c r="L436" s="382">
        <f t="shared" si="497"/>
        <v>0</v>
      </c>
      <c r="M436" s="382">
        <f t="shared" si="497"/>
        <v>0</v>
      </c>
      <c r="N436" s="382">
        <f t="shared" si="497"/>
        <v>0</v>
      </c>
      <c r="O436" s="417" t="e">
        <f>+N436/H436*100</f>
        <v>#DIV/0!</v>
      </c>
      <c r="P436" s="382">
        <f>SUM(P437:P444)</f>
        <v>0</v>
      </c>
      <c r="Q436" s="382">
        <f t="shared" ref="Q436:U436" si="498">SUM(Q437:Q444)</f>
        <v>0</v>
      </c>
      <c r="R436" s="382">
        <f t="shared" si="498"/>
        <v>0</v>
      </c>
      <c r="S436" s="382">
        <f t="shared" si="498"/>
        <v>0</v>
      </c>
      <c r="T436" s="382">
        <f t="shared" si="498"/>
        <v>0</v>
      </c>
      <c r="U436" s="382">
        <f t="shared" si="498"/>
        <v>0</v>
      </c>
      <c r="V436" s="413" t="e">
        <f t="shared" si="495"/>
        <v>#DIV/0!</v>
      </c>
      <c r="W436" s="387"/>
      <c r="X436" s="387"/>
    </row>
    <row r="437" spans="1:24" ht="15.75" hidden="1" customHeight="1" x14ac:dyDescent="0.25">
      <c r="A437" s="410" t="s">
        <v>644</v>
      </c>
      <c r="B437" s="424" t="s">
        <v>645</v>
      </c>
      <c r="C437" s="382"/>
      <c r="D437" s="382"/>
      <c r="E437" s="382"/>
      <c r="F437" s="382"/>
      <c r="G437" s="382"/>
      <c r="H437" s="382">
        <f t="shared" ref="H437:H444" si="499">SUM(C437:G437)</f>
        <v>0</v>
      </c>
      <c r="I437" s="382"/>
      <c r="J437" s="382"/>
      <c r="K437" s="382"/>
      <c r="L437" s="382"/>
      <c r="M437" s="382"/>
      <c r="N437" s="382">
        <f>SUM(I437:M437)</f>
        <v>0</v>
      </c>
      <c r="O437" s="412" t="e">
        <f t="shared" ref="O437:O444" si="500">+N437/H437*100</f>
        <v>#DIV/0!</v>
      </c>
      <c r="P437" s="382">
        <f t="shared" ref="P437:T444" si="501">+C437-I437</f>
        <v>0</v>
      </c>
      <c r="Q437" s="382">
        <f t="shared" si="501"/>
        <v>0</v>
      </c>
      <c r="R437" s="382">
        <f t="shared" si="501"/>
        <v>0</v>
      </c>
      <c r="S437" s="382">
        <f t="shared" si="501"/>
        <v>0</v>
      </c>
      <c r="T437" s="382">
        <f t="shared" si="501"/>
        <v>0</v>
      </c>
      <c r="U437" s="382">
        <f t="shared" ref="U437:U444" si="502">SUM(P437:T437)</f>
        <v>0</v>
      </c>
      <c r="V437" s="413" t="e">
        <f t="shared" si="495"/>
        <v>#DIV/0!</v>
      </c>
      <c r="W437" s="387"/>
      <c r="X437" s="387"/>
    </row>
    <row r="438" spans="1:24" ht="31.5" hidden="1" customHeight="1" x14ac:dyDescent="0.25">
      <c r="A438" s="410" t="s">
        <v>646</v>
      </c>
      <c r="B438" s="424" t="s">
        <v>647</v>
      </c>
      <c r="C438" s="382"/>
      <c r="D438" s="382"/>
      <c r="E438" s="382"/>
      <c r="F438" s="382"/>
      <c r="G438" s="382"/>
      <c r="H438" s="382">
        <f t="shared" si="499"/>
        <v>0</v>
      </c>
      <c r="I438" s="382"/>
      <c r="J438" s="382"/>
      <c r="K438" s="382"/>
      <c r="L438" s="382"/>
      <c r="M438" s="382"/>
      <c r="N438" s="382">
        <f t="shared" ref="N438:N444" si="503">SUM(I438:M438)</f>
        <v>0</v>
      </c>
      <c r="O438" s="412" t="e">
        <f t="shared" si="500"/>
        <v>#DIV/0!</v>
      </c>
      <c r="P438" s="382">
        <f t="shared" si="501"/>
        <v>0</v>
      </c>
      <c r="Q438" s="382">
        <f t="shared" si="501"/>
        <v>0</v>
      </c>
      <c r="R438" s="382">
        <f t="shared" si="501"/>
        <v>0</v>
      </c>
      <c r="S438" s="382">
        <f t="shared" si="501"/>
        <v>0</v>
      </c>
      <c r="T438" s="382">
        <f t="shared" si="501"/>
        <v>0</v>
      </c>
      <c r="U438" s="382">
        <f t="shared" si="502"/>
        <v>0</v>
      </c>
      <c r="V438" s="413" t="e">
        <f t="shared" si="495"/>
        <v>#DIV/0!</v>
      </c>
      <c r="W438" s="387"/>
      <c r="X438" s="387"/>
    </row>
    <row r="439" spans="1:24" ht="15.75" hidden="1" customHeight="1" x14ac:dyDescent="0.25">
      <c r="A439" s="410" t="s">
        <v>648</v>
      </c>
      <c r="B439" s="414" t="s">
        <v>649</v>
      </c>
      <c r="C439" s="382"/>
      <c r="D439" s="382"/>
      <c r="E439" s="382"/>
      <c r="F439" s="382"/>
      <c r="G439" s="382"/>
      <c r="H439" s="382">
        <f t="shared" si="499"/>
        <v>0</v>
      </c>
      <c r="I439" s="382"/>
      <c r="J439" s="382"/>
      <c r="K439" s="382"/>
      <c r="L439" s="382"/>
      <c r="M439" s="382"/>
      <c r="N439" s="382">
        <f t="shared" si="503"/>
        <v>0</v>
      </c>
      <c r="O439" s="412" t="e">
        <f t="shared" si="500"/>
        <v>#DIV/0!</v>
      </c>
      <c r="P439" s="382">
        <f t="shared" si="501"/>
        <v>0</v>
      </c>
      <c r="Q439" s="382">
        <f t="shared" si="501"/>
        <v>0</v>
      </c>
      <c r="R439" s="382">
        <f t="shared" si="501"/>
        <v>0</v>
      </c>
      <c r="S439" s="382">
        <f t="shared" si="501"/>
        <v>0</v>
      </c>
      <c r="T439" s="382">
        <f t="shared" si="501"/>
        <v>0</v>
      </c>
      <c r="U439" s="382">
        <f t="shared" si="502"/>
        <v>0</v>
      </c>
      <c r="V439" s="413" t="e">
        <f t="shared" si="495"/>
        <v>#DIV/0!</v>
      </c>
      <c r="W439" s="387"/>
      <c r="X439" s="387"/>
    </row>
    <row r="440" spans="1:24" ht="15.75" hidden="1" customHeight="1" x14ac:dyDescent="0.25">
      <c r="A440" s="410" t="s">
        <v>650</v>
      </c>
      <c r="B440" s="415" t="s">
        <v>651</v>
      </c>
      <c r="C440" s="382"/>
      <c r="D440" s="382"/>
      <c r="E440" s="382"/>
      <c r="F440" s="382"/>
      <c r="G440" s="382"/>
      <c r="H440" s="382">
        <f t="shared" si="499"/>
        <v>0</v>
      </c>
      <c r="I440" s="382"/>
      <c r="J440" s="382"/>
      <c r="K440" s="382"/>
      <c r="L440" s="382"/>
      <c r="M440" s="382"/>
      <c r="N440" s="382">
        <f t="shared" si="503"/>
        <v>0</v>
      </c>
      <c r="O440" s="412" t="e">
        <f t="shared" si="500"/>
        <v>#DIV/0!</v>
      </c>
      <c r="P440" s="382">
        <f t="shared" si="501"/>
        <v>0</v>
      </c>
      <c r="Q440" s="382">
        <f t="shared" si="501"/>
        <v>0</v>
      </c>
      <c r="R440" s="382">
        <f t="shared" si="501"/>
        <v>0</v>
      </c>
      <c r="S440" s="382">
        <f t="shared" si="501"/>
        <v>0</v>
      </c>
      <c r="T440" s="382">
        <f t="shared" si="501"/>
        <v>0</v>
      </c>
      <c r="U440" s="382">
        <f t="shared" si="502"/>
        <v>0</v>
      </c>
      <c r="V440" s="413" t="e">
        <f t="shared" si="495"/>
        <v>#DIV/0!</v>
      </c>
      <c r="W440" s="387"/>
      <c r="X440" s="387"/>
    </row>
    <row r="441" spans="1:24" ht="15.75" hidden="1" customHeight="1" x14ac:dyDescent="0.25">
      <c r="A441" s="410" t="s">
        <v>652</v>
      </c>
      <c r="B441" s="414" t="s">
        <v>653</v>
      </c>
      <c r="C441" s="382"/>
      <c r="D441" s="382"/>
      <c r="E441" s="382"/>
      <c r="F441" s="382"/>
      <c r="G441" s="382"/>
      <c r="H441" s="382">
        <f t="shared" si="499"/>
        <v>0</v>
      </c>
      <c r="I441" s="382"/>
      <c r="J441" s="382"/>
      <c r="K441" s="382"/>
      <c r="L441" s="382"/>
      <c r="M441" s="382"/>
      <c r="N441" s="382">
        <f t="shared" si="503"/>
        <v>0</v>
      </c>
      <c r="O441" s="412" t="e">
        <f t="shared" si="500"/>
        <v>#DIV/0!</v>
      </c>
      <c r="P441" s="382">
        <f t="shared" si="501"/>
        <v>0</v>
      </c>
      <c r="Q441" s="382">
        <f t="shared" si="501"/>
        <v>0</v>
      </c>
      <c r="R441" s="382">
        <f t="shared" si="501"/>
        <v>0</v>
      </c>
      <c r="S441" s="382">
        <f t="shared" si="501"/>
        <v>0</v>
      </c>
      <c r="T441" s="382">
        <f t="shared" si="501"/>
        <v>0</v>
      </c>
      <c r="U441" s="382">
        <f t="shared" si="502"/>
        <v>0</v>
      </c>
      <c r="V441" s="413" t="e">
        <f t="shared" si="495"/>
        <v>#DIV/0!</v>
      </c>
      <c r="W441" s="387"/>
      <c r="X441" s="387"/>
    </row>
    <row r="442" spans="1:24" ht="15.75" hidden="1" customHeight="1" x14ac:dyDescent="0.25">
      <c r="A442" s="410" t="s">
        <v>654</v>
      </c>
      <c r="B442" s="414" t="s">
        <v>655</v>
      </c>
      <c r="C442" s="382"/>
      <c r="D442" s="382"/>
      <c r="E442" s="382"/>
      <c r="F442" s="382"/>
      <c r="G442" s="382"/>
      <c r="H442" s="382">
        <f t="shared" si="499"/>
        <v>0</v>
      </c>
      <c r="I442" s="382"/>
      <c r="J442" s="382"/>
      <c r="K442" s="382"/>
      <c r="L442" s="382"/>
      <c r="M442" s="382"/>
      <c r="N442" s="382">
        <f t="shared" si="503"/>
        <v>0</v>
      </c>
      <c r="O442" s="412" t="e">
        <f t="shared" si="500"/>
        <v>#DIV/0!</v>
      </c>
      <c r="P442" s="382">
        <f t="shared" si="501"/>
        <v>0</v>
      </c>
      <c r="Q442" s="382">
        <f t="shared" si="501"/>
        <v>0</v>
      </c>
      <c r="R442" s="382">
        <f t="shared" si="501"/>
        <v>0</v>
      </c>
      <c r="S442" s="382">
        <f t="shared" si="501"/>
        <v>0</v>
      </c>
      <c r="T442" s="382">
        <f t="shared" si="501"/>
        <v>0</v>
      </c>
      <c r="U442" s="382">
        <f t="shared" si="502"/>
        <v>0</v>
      </c>
      <c r="V442" s="413" t="e">
        <f t="shared" si="495"/>
        <v>#DIV/0!</v>
      </c>
      <c r="W442" s="387"/>
      <c r="X442" s="387"/>
    </row>
    <row r="443" spans="1:24" ht="15.75" hidden="1" customHeight="1" x14ac:dyDescent="0.25">
      <c r="A443" s="410" t="s">
        <v>656</v>
      </c>
      <c r="B443" s="414" t="s">
        <v>657</v>
      </c>
      <c r="C443" s="382"/>
      <c r="D443" s="382"/>
      <c r="E443" s="382"/>
      <c r="F443" s="382"/>
      <c r="G443" s="382"/>
      <c r="H443" s="382">
        <f t="shared" si="499"/>
        <v>0</v>
      </c>
      <c r="I443" s="382"/>
      <c r="J443" s="382"/>
      <c r="K443" s="382"/>
      <c r="L443" s="382"/>
      <c r="M443" s="382"/>
      <c r="N443" s="382">
        <f t="shared" si="503"/>
        <v>0</v>
      </c>
      <c r="O443" s="412" t="e">
        <f t="shared" si="500"/>
        <v>#DIV/0!</v>
      </c>
      <c r="P443" s="382">
        <f t="shared" si="501"/>
        <v>0</v>
      </c>
      <c r="Q443" s="382">
        <f t="shared" si="501"/>
        <v>0</v>
      </c>
      <c r="R443" s="382">
        <f t="shared" si="501"/>
        <v>0</v>
      </c>
      <c r="S443" s="382">
        <f t="shared" si="501"/>
        <v>0</v>
      </c>
      <c r="T443" s="382">
        <f t="shared" si="501"/>
        <v>0</v>
      </c>
      <c r="U443" s="382">
        <f t="shared" si="502"/>
        <v>0</v>
      </c>
      <c r="V443" s="413" t="e">
        <f t="shared" si="495"/>
        <v>#DIV/0!</v>
      </c>
      <c r="W443" s="387"/>
      <c r="X443" s="387"/>
    </row>
    <row r="444" spans="1:24" ht="15.75" hidden="1" customHeight="1" x14ac:dyDescent="0.25">
      <c r="A444" s="410" t="s">
        <v>658</v>
      </c>
      <c r="B444" s="414" t="s">
        <v>659</v>
      </c>
      <c r="C444" s="382"/>
      <c r="D444" s="382"/>
      <c r="E444" s="382"/>
      <c r="F444" s="382"/>
      <c r="G444" s="382"/>
      <c r="H444" s="382">
        <f t="shared" si="499"/>
        <v>0</v>
      </c>
      <c r="I444" s="382"/>
      <c r="J444" s="382"/>
      <c r="K444" s="382"/>
      <c r="L444" s="382"/>
      <c r="M444" s="382"/>
      <c r="N444" s="382">
        <f t="shared" si="503"/>
        <v>0</v>
      </c>
      <c r="O444" s="412" t="e">
        <f t="shared" si="500"/>
        <v>#DIV/0!</v>
      </c>
      <c r="P444" s="382">
        <f t="shared" si="501"/>
        <v>0</v>
      </c>
      <c r="Q444" s="382">
        <f t="shared" si="501"/>
        <v>0</v>
      </c>
      <c r="R444" s="382">
        <f t="shared" si="501"/>
        <v>0</v>
      </c>
      <c r="S444" s="382">
        <f t="shared" si="501"/>
        <v>0</v>
      </c>
      <c r="T444" s="382">
        <f t="shared" si="501"/>
        <v>0</v>
      </c>
      <c r="U444" s="382">
        <f t="shared" si="502"/>
        <v>0</v>
      </c>
      <c r="V444" s="413" t="e">
        <f t="shared" si="495"/>
        <v>#DIV/0!</v>
      </c>
      <c r="W444" s="387"/>
      <c r="X444" s="387"/>
    </row>
    <row r="445" spans="1:24" ht="15.75" hidden="1" customHeight="1" x14ac:dyDescent="0.25">
      <c r="A445" s="410"/>
      <c r="B445" s="414"/>
      <c r="C445" s="382"/>
      <c r="D445" s="382"/>
      <c r="E445" s="382"/>
      <c r="F445" s="382"/>
      <c r="G445" s="382"/>
      <c r="H445" s="382"/>
      <c r="I445" s="382"/>
      <c r="J445" s="382"/>
      <c r="K445" s="382"/>
      <c r="L445" s="382"/>
      <c r="M445" s="382"/>
      <c r="N445" s="382"/>
      <c r="O445" s="382"/>
      <c r="P445" s="382"/>
      <c r="Q445" s="382"/>
      <c r="R445" s="382"/>
      <c r="S445" s="382"/>
      <c r="T445" s="382"/>
      <c r="U445" s="382"/>
      <c r="V445" s="383"/>
      <c r="W445" s="387"/>
      <c r="X445" s="387"/>
    </row>
    <row r="446" spans="1:24" s="387" customFormat="1" ht="31.5" hidden="1" customHeight="1" x14ac:dyDescent="0.25">
      <c r="A446" s="396" t="s">
        <v>660</v>
      </c>
      <c r="B446" s="397" t="s">
        <v>661</v>
      </c>
      <c r="C446" s="398">
        <f>+C448</f>
        <v>0</v>
      </c>
      <c r="D446" s="398">
        <f t="shared" ref="D446:H446" si="504">+D448</f>
        <v>0</v>
      </c>
      <c r="E446" s="398">
        <f t="shared" si="504"/>
        <v>0</v>
      </c>
      <c r="F446" s="398">
        <f t="shared" si="504"/>
        <v>0</v>
      </c>
      <c r="G446" s="398">
        <f t="shared" si="504"/>
        <v>0</v>
      </c>
      <c r="H446" s="398">
        <f t="shared" si="504"/>
        <v>0</v>
      </c>
      <c r="I446" s="398">
        <f>+I448</f>
        <v>0</v>
      </c>
      <c r="J446" s="398">
        <f t="shared" ref="J446:N446" si="505">+J448</f>
        <v>0</v>
      </c>
      <c r="K446" s="398">
        <f t="shared" si="505"/>
        <v>0</v>
      </c>
      <c r="L446" s="398">
        <f t="shared" si="505"/>
        <v>0</v>
      </c>
      <c r="M446" s="398">
        <f t="shared" si="505"/>
        <v>0</v>
      </c>
      <c r="N446" s="398">
        <f t="shared" si="505"/>
        <v>0</v>
      </c>
      <c r="O446" s="399" t="e">
        <f>+N446/H446*100</f>
        <v>#DIV/0!</v>
      </c>
      <c r="P446" s="398">
        <f>+P448</f>
        <v>0</v>
      </c>
      <c r="Q446" s="398">
        <f t="shared" ref="Q446:U446" si="506">+Q448</f>
        <v>0</v>
      </c>
      <c r="R446" s="398">
        <f t="shared" si="506"/>
        <v>0</v>
      </c>
      <c r="S446" s="398">
        <f t="shared" si="506"/>
        <v>0</v>
      </c>
      <c r="T446" s="398">
        <f t="shared" si="506"/>
        <v>0</v>
      </c>
      <c r="U446" s="398">
        <f t="shared" si="506"/>
        <v>0</v>
      </c>
      <c r="V446" s="400" t="e">
        <f>+U446/H446*100</f>
        <v>#DIV/0!</v>
      </c>
    </row>
    <row r="447" spans="1:24" s="395" customFormat="1" ht="15.75" hidden="1" customHeight="1" x14ac:dyDescent="0.25">
      <c r="A447" s="376"/>
      <c r="B447" s="384"/>
      <c r="C447" s="381"/>
      <c r="D447" s="381"/>
      <c r="E447" s="381"/>
      <c r="F447" s="381"/>
      <c r="G447" s="381"/>
      <c r="H447" s="381"/>
      <c r="I447" s="381"/>
      <c r="J447" s="381"/>
      <c r="K447" s="381"/>
      <c r="L447" s="381"/>
      <c r="M447" s="381"/>
      <c r="N447" s="381"/>
      <c r="O447" s="393"/>
      <c r="P447" s="381"/>
      <c r="Q447" s="381"/>
      <c r="R447" s="381"/>
      <c r="S447" s="381"/>
      <c r="T447" s="381"/>
      <c r="U447" s="381"/>
      <c r="V447" s="394"/>
      <c r="W447" s="387"/>
      <c r="X447" s="387"/>
    </row>
    <row r="448" spans="1:24" s="436" customFormat="1" ht="31.5" hidden="1" customHeight="1" x14ac:dyDescent="0.25">
      <c r="A448" s="405" t="s">
        <v>662</v>
      </c>
      <c r="B448" s="406" t="s">
        <v>641</v>
      </c>
      <c r="C448" s="407">
        <f>+C450</f>
        <v>0</v>
      </c>
      <c r="D448" s="407">
        <f t="shared" ref="D448:H448" si="507">+D450</f>
        <v>0</v>
      </c>
      <c r="E448" s="407">
        <f t="shared" si="507"/>
        <v>0</v>
      </c>
      <c r="F448" s="407">
        <f t="shared" si="507"/>
        <v>0</v>
      </c>
      <c r="G448" s="407">
        <f t="shared" si="507"/>
        <v>0</v>
      </c>
      <c r="H448" s="407">
        <f t="shared" si="507"/>
        <v>0</v>
      </c>
      <c r="I448" s="407">
        <f>+I450</f>
        <v>0</v>
      </c>
      <c r="J448" s="407">
        <f t="shared" ref="J448:N448" si="508">+J450</f>
        <v>0</v>
      </c>
      <c r="K448" s="407">
        <f t="shared" si="508"/>
        <v>0</v>
      </c>
      <c r="L448" s="407">
        <f t="shared" si="508"/>
        <v>0</v>
      </c>
      <c r="M448" s="407">
        <f t="shared" si="508"/>
        <v>0</v>
      </c>
      <c r="N448" s="407">
        <f t="shared" si="508"/>
        <v>0</v>
      </c>
      <c r="O448" s="408" t="e">
        <f>+N448/H448*100</f>
        <v>#DIV/0!</v>
      </c>
      <c r="P448" s="407">
        <f>+P450</f>
        <v>0</v>
      </c>
      <c r="Q448" s="407">
        <f t="shared" ref="Q448:U448" si="509">+Q450</f>
        <v>0</v>
      </c>
      <c r="R448" s="407">
        <f t="shared" si="509"/>
        <v>0</v>
      </c>
      <c r="S448" s="407">
        <f t="shared" si="509"/>
        <v>0</v>
      </c>
      <c r="T448" s="407">
        <f t="shared" si="509"/>
        <v>0</v>
      </c>
      <c r="U448" s="407">
        <f t="shared" si="509"/>
        <v>0</v>
      </c>
      <c r="V448" s="409" t="e">
        <f t="shared" ref="V448" si="510">+U448/H448*100</f>
        <v>#DIV/0!</v>
      </c>
      <c r="W448" s="387"/>
      <c r="X448" s="387"/>
    </row>
    <row r="449" spans="1:24" s="395" customFormat="1" ht="15.75" hidden="1" customHeight="1" x14ac:dyDescent="0.25">
      <c r="A449" s="426"/>
      <c r="B449" s="427"/>
      <c r="C449" s="393"/>
      <c r="D449" s="393"/>
      <c r="E449" s="393"/>
      <c r="F449" s="393"/>
      <c r="G449" s="393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  <c r="T449" s="393"/>
      <c r="U449" s="393"/>
      <c r="V449" s="394"/>
      <c r="W449" s="387"/>
      <c r="X449" s="387"/>
    </row>
    <row r="450" spans="1:24" s="387" customFormat="1" ht="31.5" hidden="1" customHeight="1" x14ac:dyDescent="0.25">
      <c r="A450" s="401" t="s">
        <v>663</v>
      </c>
      <c r="B450" s="402" t="s">
        <v>664</v>
      </c>
      <c r="C450" s="403">
        <f>+C451</f>
        <v>0</v>
      </c>
      <c r="D450" s="403">
        <f t="shared" ref="D450:N450" si="511">+D451</f>
        <v>0</v>
      </c>
      <c r="E450" s="403">
        <f t="shared" si="511"/>
        <v>0</v>
      </c>
      <c r="F450" s="403">
        <f t="shared" si="511"/>
        <v>0</v>
      </c>
      <c r="G450" s="403">
        <f t="shared" si="511"/>
        <v>0</v>
      </c>
      <c r="H450" s="403">
        <f t="shared" si="511"/>
        <v>0</v>
      </c>
      <c r="I450" s="403">
        <f>+I451</f>
        <v>0</v>
      </c>
      <c r="J450" s="403">
        <f t="shared" si="511"/>
        <v>0</v>
      </c>
      <c r="K450" s="403">
        <f t="shared" si="511"/>
        <v>0</v>
      </c>
      <c r="L450" s="403">
        <f t="shared" si="511"/>
        <v>0</v>
      </c>
      <c r="M450" s="403">
        <f t="shared" si="511"/>
        <v>0</v>
      </c>
      <c r="N450" s="403">
        <f t="shared" si="511"/>
        <v>0</v>
      </c>
      <c r="O450" s="385" t="e">
        <f>+N450/H450*100</f>
        <v>#DIV/0!</v>
      </c>
      <c r="P450" s="403">
        <f>+P451</f>
        <v>0</v>
      </c>
      <c r="Q450" s="403">
        <f t="shared" ref="Q450:U450" si="512">+Q451</f>
        <v>0</v>
      </c>
      <c r="R450" s="403">
        <f t="shared" si="512"/>
        <v>0</v>
      </c>
      <c r="S450" s="403">
        <f t="shared" si="512"/>
        <v>0</v>
      </c>
      <c r="T450" s="403">
        <f t="shared" si="512"/>
        <v>0</v>
      </c>
      <c r="U450" s="403">
        <f t="shared" si="512"/>
        <v>0</v>
      </c>
      <c r="V450" s="386" t="e">
        <f t="shared" ref="V450:V465" si="513">+U450/H450*100</f>
        <v>#DIV/0!</v>
      </c>
    </row>
    <row r="451" spans="1:24" ht="31.5" hidden="1" customHeight="1" x14ac:dyDescent="0.25">
      <c r="A451" s="410" t="s">
        <v>10</v>
      </c>
      <c r="B451" s="411" t="s">
        <v>11</v>
      </c>
      <c r="C451" s="382">
        <f>SUM(C452:C465)</f>
        <v>0</v>
      </c>
      <c r="D451" s="382">
        <f t="shared" ref="D451:H451" si="514">SUM(D452:D465)</f>
        <v>0</v>
      </c>
      <c r="E451" s="382">
        <f t="shared" si="514"/>
        <v>0</v>
      </c>
      <c r="F451" s="382">
        <f t="shared" si="514"/>
        <v>0</v>
      </c>
      <c r="G451" s="382">
        <f t="shared" si="514"/>
        <v>0</v>
      </c>
      <c r="H451" s="382">
        <f t="shared" si="514"/>
        <v>0</v>
      </c>
      <c r="I451" s="382">
        <f>SUM(I452:I465)</f>
        <v>0</v>
      </c>
      <c r="J451" s="382">
        <f t="shared" ref="J451:N451" si="515">SUM(J452:J465)</f>
        <v>0</v>
      </c>
      <c r="K451" s="382">
        <f t="shared" si="515"/>
        <v>0</v>
      </c>
      <c r="L451" s="382">
        <f t="shared" si="515"/>
        <v>0</v>
      </c>
      <c r="M451" s="382">
        <f t="shared" si="515"/>
        <v>0</v>
      </c>
      <c r="N451" s="382">
        <f t="shared" si="515"/>
        <v>0</v>
      </c>
      <c r="O451" s="417" t="e">
        <f>+N451/H451*100</f>
        <v>#DIV/0!</v>
      </c>
      <c r="P451" s="382">
        <f>SUM(P452:P465)</f>
        <v>0</v>
      </c>
      <c r="Q451" s="382">
        <f t="shared" ref="Q451:U451" si="516">SUM(Q452:Q465)</f>
        <v>0</v>
      </c>
      <c r="R451" s="382">
        <f t="shared" si="516"/>
        <v>0</v>
      </c>
      <c r="S451" s="382">
        <f t="shared" si="516"/>
        <v>0</v>
      </c>
      <c r="T451" s="382">
        <f t="shared" si="516"/>
        <v>0</v>
      </c>
      <c r="U451" s="382">
        <f t="shared" si="516"/>
        <v>0</v>
      </c>
      <c r="V451" s="413" t="e">
        <f t="shared" si="513"/>
        <v>#DIV/0!</v>
      </c>
      <c r="W451" s="387"/>
      <c r="X451" s="387"/>
    </row>
    <row r="452" spans="1:24" ht="31.5" hidden="1" customHeight="1" x14ac:dyDescent="0.25">
      <c r="A452" s="410" t="s">
        <v>665</v>
      </c>
      <c r="B452" s="424" t="s">
        <v>666</v>
      </c>
      <c r="C452" s="382"/>
      <c r="D452" s="382"/>
      <c r="E452" s="382"/>
      <c r="F452" s="382"/>
      <c r="G452" s="382"/>
      <c r="H452" s="382">
        <f t="shared" ref="H452:H465" si="517">SUM(C452:G452)</f>
        <v>0</v>
      </c>
      <c r="I452" s="382"/>
      <c r="J452" s="382"/>
      <c r="K452" s="382"/>
      <c r="L452" s="382"/>
      <c r="M452" s="382"/>
      <c r="N452" s="382">
        <f>SUM(I452:M452)</f>
        <v>0</v>
      </c>
      <c r="O452" s="412" t="e">
        <f t="shared" ref="O452:O465" si="518">+N452/H452*100</f>
        <v>#DIV/0!</v>
      </c>
      <c r="P452" s="382">
        <f t="shared" ref="P452:T465" si="519">+C452-I452</f>
        <v>0</v>
      </c>
      <c r="Q452" s="382">
        <f t="shared" si="519"/>
        <v>0</v>
      </c>
      <c r="R452" s="382">
        <f t="shared" si="519"/>
        <v>0</v>
      </c>
      <c r="S452" s="382">
        <f t="shared" si="519"/>
        <v>0</v>
      </c>
      <c r="T452" s="382">
        <f t="shared" si="519"/>
        <v>0</v>
      </c>
      <c r="U452" s="382">
        <f t="shared" ref="U452:U465" si="520">SUM(P452:T452)</f>
        <v>0</v>
      </c>
      <c r="V452" s="413" t="e">
        <f t="shared" si="513"/>
        <v>#DIV/0!</v>
      </c>
      <c r="W452" s="387"/>
      <c r="X452" s="387"/>
    </row>
    <row r="453" spans="1:24" ht="15.75" hidden="1" customHeight="1" x14ac:dyDescent="0.25">
      <c r="A453" s="410" t="s">
        <v>648</v>
      </c>
      <c r="B453" s="414" t="s">
        <v>649</v>
      </c>
      <c r="C453" s="382"/>
      <c r="D453" s="382"/>
      <c r="E453" s="382"/>
      <c r="F453" s="382"/>
      <c r="G453" s="382"/>
      <c r="H453" s="382">
        <f t="shared" si="517"/>
        <v>0</v>
      </c>
      <c r="I453" s="382"/>
      <c r="J453" s="382"/>
      <c r="K453" s="382"/>
      <c r="L453" s="382"/>
      <c r="M453" s="382"/>
      <c r="N453" s="382">
        <f t="shared" ref="N453:N465" si="521">SUM(I453:M453)</f>
        <v>0</v>
      </c>
      <c r="O453" s="412" t="e">
        <f t="shared" si="518"/>
        <v>#DIV/0!</v>
      </c>
      <c r="P453" s="382">
        <f t="shared" si="519"/>
        <v>0</v>
      </c>
      <c r="Q453" s="382">
        <f t="shared" si="519"/>
        <v>0</v>
      </c>
      <c r="R453" s="382">
        <f t="shared" si="519"/>
        <v>0</v>
      </c>
      <c r="S453" s="382">
        <f t="shared" si="519"/>
        <v>0</v>
      </c>
      <c r="T453" s="382">
        <f t="shared" si="519"/>
        <v>0</v>
      </c>
      <c r="U453" s="382">
        <f t="shared" si="520"/>
        <v>0</v>
      </c>
      <c r="V453" s="413" t="e">
        <f t="shared" si="513"/>
        <v>#DIV/0!</v>
      </c>
      <c r="W453" s="387"/>
      <c r="X453" s="387"/>
    </row>
    <row r="454" spans="1:24" ht="15.75" hidden="1" customHeight="1" x14ac:dyDescent="0.25">
      <c r="A454" s="410" t="s">
        <v>650</v>
      </c>
      <c r="B454" s="415" t="s">
        <v>651</v>
      </c>
      <c r="C454" s="382"/>
      <c r="D454" s="382"/>
      <c r="E454" s="382"/>
      <c r="F454" s="382"/>
      <c r="G454" s="382"/>
      <c r="H454" s="382">
        <f t="shared" si="517"/>
        <v>0</v>
      </c>
      <c r="I454" s="382"/>
      <c r="J454" s="382"/>
      <c r="K454" s="382"/>
      <c r="L454" s="382"/>
      <c r="M454" s="382"/>
      <c r="N454" s="382">
        <f t="shared" si="521"/>
        <v>0</v>
      </c>
      <c r="O454" s="412" t="e">
        <f t="shared" si="518"/>
        <v>#DIV/0!</v>
      </c>
      <c r="P454" s="382">
        <f t="shared" si="519"/>
        <v>0</v>
      </c>
      <c r="Q454" s="382">
        <f t="shared" si="519"/>
        <v>0</v>
      </c>
      <c r="R454" s="382">
        <f t="shared" si="519"/>
        <v>0</v>
      </c>
      <c r="S454" s="382">
        <f t="shared" si="519"/>
        <v>0</v>
      </c>
      <c r="T454" s="382">
        <f t="shared" si="519"/>
        <v>0</v>
      </c>
      <c r="U454" s="382">
        <f t="shared" si="520"/>
        <v>0</v>
      </c>
      <c r="V454" s="413" t="e">
        <f t="shared" si="513"/>
        <v>#DIV/0!</v>
      </c>
      <c r="W454" s="387"/>
      <c r="X454" s="387"/>
    </row>
    <row r="455" spans="1:24" ht="15.75" hidden="1" customHeight="1" x14ac:dyDescent="0.25">
      <c r="A455" s="410" t="s">
        <v>667</v>
      </c>
      <c r="B455" s="414" t="s">
        <v>668</v>
      </c>
      <c r="C455" s="382"/>
      <c r="D455" s="382"/>
      <c r="E455" s="382"/>
      <c r="F455" s="382"/>
      <c r="G455" s="382"/>
      <c r="H455" s="382">
        <f t="shared" si="517"/>
        <v>0</v>
      </c>
      <c r="I455" s="382"/>
      <c r="J455" s="382"/>
      <c r="K455" s="382"/>
      <c r="L455" s="382"/>
      <c r="M455" s="382"/>
      <c r="N455" s="382">
        <f t="shared" si="521"/>
        <v>0</v>
      </c>
      <c r="O455" s="412" t="e">
        <f t="shared" si="518"/>
        <v>#DIV/0!</v>
      </c>
      <c r="P455" s="382">
        <f t="shared" si="519"/>
        <v>0</v>
      </c>
      <c r="Q455" s="382">
        <f t="shared" si="519"/>
        <v>0</v>
      </c>
      <c r="R455" s="382">
        <f t="shared" si="519"/>
        <v>0</v>
      </c>
      <c r="S455" s="382">
        <f t="shared" si="519"/>
        <v>0</v>
      </c>
      <c r="T455" s="382">
        <f t="shared" si="519"/>
        <v>0</v>
      </c>
      <c r="U455" s="382">
        <f t="shared" si="520"/>
        <v>0</v>
      </c>
      <c r="V455" s="413" t="e">
        <f t="shared" si="513"/>
        <v>#DIV/0!</v>
      </c>
      <c r="W455" s="387"/>
      <c r="X455" s="387"/>
    </row>
    <row r="456" spans="1:24" ht="15.75" hidden="1" customHeight="1" x14ac:dyDescent="0.25">
      <c r="A456" s="410" t="s">
        <v>669</v>
      </c>
      <c r="B456" s="414" t="s">
        <v>670</v>
      </c>
      <c r="C456" s="382"/>
      <c r="D456" s="382"/>
      <c r="E456" s="382"/>
      <c r="F456" s="382"/>
      <c r="G456" s="382"/>
      <c r="H456" s="382">
        <f t="shared" si="517"/>
        <v>0</v>
      </c>
      <c r="I456" s="382"/>
      <c r="J456" s="382"/>
      <c r="K456" s="382"/>
      <c r="L456" s="382"/>
      <c r="M456" s="382"/>
      <c r="N456" s="382">
        <f t="shared" si="521"/>
        <v>0</v>
      </c>
      <c r="O456" s="412" t="e">
        <f t="shared" si="518"/>
        <v>#DIV/0!</v>
      </c>
      <c r="P456" s="382">
        <f t="shared" si="519"/>
        <v>0</v>
      </c>
      <c r="Q456" s="382">
        <f t="shared" si="519"/>
        <v>0</v>
      </c>
      <c r="R456" s="382">
        <f t="shared" si="519"/>
        <v>0</v>
      </c>
      <c r="S456" s="382">
        <f t="shared" si="519"/>
        <v>0</v>
      </c>
      <c r="T456" s="382">
        <f t="shared" si="519"/>
        <v>0</v>
      </c>
      <c r="U456" s="382">
        <f t="shared" si="520"/>
        <v>0</v>
      </c>
      <c r="V456" s="413" t="e">
        <f t="shared" si="513"/>
        <v>#DIV/0!</v>
      </c>
      <c r="W456" s="387"/>
      <c r="X456" s="387"/>
    </row>
    <row r="457" spans="1:24" ht="31.5" hidden="1" customHeight="1" x14ac:dyDescent="0.25">
      <c r="A457" s="410" t="s">
        <v>671</v>
      </c>
      <c r="B457" s="414" t="s">
        <v>672</v>
      </c>
      <c r="C457" s="382"/>
      <c r="D457" s="382"/>
      <c r="E457" s="382"/>
      <c r="F457" s="382"/>
      <c r="G457" s="382"/>
      <c r="H457" s="382">
        <f t="shared" si="517"/>
        <v>0</v>
      </c>
      <c r="I457" s="382"/>
      <c r="J457" s="382"/>
      <c r="K457" s="382"/>
      <c r="L457" s="382"/>
      <c r="M457" s="382"/>
      <c r="N457" s="382">
        <f t="shared" si="521"/>
        <v>0</v>
      </c>
      <c r="O457" s="412" t="e">
        <f t="shared" si="518"/>
        <v>#DIV/0!</v>
      </c>
      <c r="P457" s="382">
        <f t="shared" si="519"/>
        <v>0</v>
      </c>
      <c r="Q457" s="382">
        <f t="shared" si="519"/>
        <v>0</v>
      </c>
      <c r="R457" s="382">
        <f t="shared" si="519"/>
        <v>0</v>
      </c>
      <c r="S457" s="382">
        <f t="shared" si="519"/>
        <v>0</v>
      </c>
      <c r="T457" s="382">
        <f t="shared" si="519"/>
        <v>0</v>
      </c>
      <c r="U457" s="382">
        <f t="shared" si="520"/>
        <v>0</v>
      </c>
      <c r="V457" s="413" t="e">
        <f t="shared" si="513"/>
        <v>#DIV/0!</v>
      </c>
      <c r="W457" s="387"/>
      <c r="X457" s="387"/>
    </row>
    <row r="458" spans="1:24" ht="15.75" hidden="1" customHeight="1" x14ac:dyDescent="0.25">
      <c r="A458" s="410" t="s">
        <v>654</v>
      </c>
      <c r="B458" s="414" t="s">
        <v>655</v>
      </c>
      <c r="C458" s="382"/>
      <c r="D458" s="382"/>
      <c r="E458" s="382"/>
      <c r="F458" s="382"/>
      <c r="G458" s="382"/>
      <c r="H458" s="382">
        <f t="shared" si="517"/>
        <v>0</v>
      </c>
      <c r="I458" s="382"/>
      <c r="J458" s="382"/>
      <c r="K458" s="382"/>
      <c r="L458" s="382"/>
      <c r="M458" s="382"/>
      <c r="N458" s="382">
        <f t="shared" si="521"/>
        <v>0</v>
      </c>
      <c r="O458" s="412" t="e">
        <f t="shared" si="518"/>
        <v>#DIV/0!</v>
      </c>
      <c r="P458" s="382">
        <f t="shared" si="519"/>
        <v>0</v>
      </c>
      <c r="Q458" s="382">
        <f t="shared" si="519"/>
        <v>0</v>
      </c>
      <c r="R458" s="382">
        <f t="shared" si="519"/>
        <v>0</v>
      </c>
      <c r="S458" s="382">
        <f t="shared" si="519"/>
        <v>0</v>
      </c>
      <c r="T458" s="382">
        <f t="shared" si="519"/>
        <v>0</v>
      </c>
      <c r="U458" s="382">
        <f t="shared" si="520"/>
        <v>0</v>
      </c>
      <c r="V458" s="413" t="e">
        <f t="shared" si="513"/>
        <v>#DIV/0!</v>
      </c>
      <c r="W458" s="387"/>
      <c r="X458" s="387"/>
    </row>
    <row r="459" spans="1:24" ht="15.75" hidden="1" customHeight="1" x14ac:dyDescent="0.25">
      <c r="A459" s="410" t="s">
        <v>658</v>
      </c>
      <c r="B459" s="414" t="s">
        <v>659</v>
      </c>
      <c r="C459" s="382"/>
      <c r="D459" s="382"/>
      <c r="E459" s="382"/>
      <c r="F459" s="382"/>
      <c r="G459" s="382"/>
      <c r="H459" s="382">
        <f t="shared" si="517"/>
        <v>0</v>
      </c>
      <c r="I459" s="382"/>
      <c r="J459" s="382"/>
      <c r="K459" s="382"/>
      <c r="L459" s="382"/>
      <c r="M459" s="382"/>
      <c r="N459" s="382">
        <f t="shared" si="521"/>
        <v>0</v>
      </c>
      <c r="O459" s="412" t="e">
        <f t="shared" si="518"/>
        <v>#DIV/0!</v>
      </c>
      <c r="P459" s="382">
        <f t="shared" si="519"/>
        <v>0</v>
      </c>
      <c r="Q459" s="382">
        <f t="shared" si="519"/>
        <v>0</v>
      </c>
      <c r="R459" s="382">
        <f t="shared" si="519"/>
        <v>0</v>
      </c>
      <c r="S459" s="382">
        <f t="shared" si="519"/>
        <v>0</v>
      </c>
      <c r="T459" s="382">
        <f t="shared" si="519"/>
        <v>0</v>
      </c>
      <c r="U459" s="382">
        <f t="shared" si="520"/>
        <v>0</v>
      </c>
      <c r="V459" s="413" t="e">
        <f t="shared" si="513"/>
        <v>#DIV/0!</v>
      </c>
      <c r="W459" s="387"/>
      <c r="X459" s="387"/>
    </row>
    <row r="460" spans="1:24" ht="31.5" hidden="1" customHeight="1" x14ac:dyDescent="0.25">
      <c r="A460" s="410" t="s">
        <v>673</v>
      </c>
      <c r="B460" s="414" t="s">
        <v>674</v>
      </c>
      <c r="C460" s="382"/>
      <c r="D460" s="382"/>
      <c r="E460" s="382"/>
      <c r="F460" s="382"/>
      <c r="G460" s="382"/>
      <c r="H460" s="382">
        <f t="shared" si="517"/>
        <v>0</v>
      </c>
      <c r="I460" s="382"/>
      <c r="J460" s="382"/>
      <c r="K460" s="382"/>
      <c r="L460" s="382"/>
      <c r="M460" s="382"/>
      <c r="N460" s="382">
        <f t="shared" si="521"/>
        <v>0</v>
      </c>
      <c r="O460" s="412" t="e">
        <f t="shared" si="518"/>
        <v>#DIV/0!</v>
      </c>
      <c r="P460" s="382">
        <f t="shared" si="519"/>
        <v>0</v>
      </c>
      <c r="Q460" s="382">
        <f t="shared" si="519"/>
        <v>0</v>
      </c>
      <c r="R460" s="382">
        <f t="shared" si="519"/>
        <v>0</v>
      </c>
      <c r="S460" s="382">
        <f t="shared" si="519"/>
        <v>0</v>
      </c>
      <c r="T460" s="382">
        <f t="shared" si="519"/>
        <v>0</v>
      </c>
      <c r="U460" s="382">
        <f t="shared" si="520"/>
        <v>0</v>
      </c>
      <c r="V460" s="413" t="e">
        <f t="shared" si="513"/>
        <v>#DIV/0!</v>
      </c>
      <c r="W460" s="387"/>
      <c r="X460" s="387"/>
    </row>
    <row r="461" spans="1:24" ht="31.5" hidden="1" customHeight="1" x14ac:dyDescent="0.25">
      <c r="A461" s="410" t="s">
        <v>675</v>
      </c>
      <c r="B461" s="414" t="s">
        <v>676</v>
      </c>
      <c r="C461" s="382"/>
      <c r="D461" s="382"/>
      <c r="E461" s="382"/>
      <c r="F461" s="382"/>
      <c r="G461" s="382"/>
      <c r="H461" s="382">
        <f t="shared" si="517"/>
        <v>0</v>
      </c>
      <c r="I461" s="382"/>
      <c r="J461" s="382"/>
      <c r="K461" s="382"/>
      <c r="L461" s="382"/>
      <c r="M461" s="382"/>
      <c r="N461" s="382">
        <f t="shared" si="521"/>
        <v>0</v>
      </c>
      <c r="O461" s="412" t="e">
        <f t="shared" si="518"/>
        <v>#DIV/0!</v>
      </c>
      <c r="P461" s="382">
        <f t="shared" si="519"/>
        <v>0</v>
      </c>
      <c r="Q461" s="382">
        <f t="shared" si="519"/>
        <v>0</v>
      </c>
      <c r="R461" s="382">
        <f t="shared" si="519"/>
        <v>0</v>
      </c>
      <c r="S461" s="382">
        <f t="shared" si="519"/>
        <v>0</v>
      </c>
      <c r="T461" s="382">
        <f t="shared" si="519"/>
        <v>0</v>
      </c>
      <c r="U461" s="382">
        <f t="shared" si="520"/>
        <v>0</v>
      </c>
      <c r="V461" s="413" t="e">
        <f t="shared" si="513"/>
        <v>#DIV/0!</v>
      </c>
      <c r="W461" s="387"/>
      <c r="X461" s="387"/>
    </row>
    <row r="462" spans="1:24" ht="31.5" hidden="1" customHeight="1" x14ac:dyDescent="0.25">
      <c r="A462" s="410" t="s">
        <v>677</v>
      </c>
      <c r="B462" s="414" t="s">
        <v>678</v>
      </c>
      <c r="C462" s="382"/>
      <c r="D462" s="382"/>
      <c r="E462" s="382"/>
      <c r="F462" s="382"/>
      <c r="G462" s="382"/>
      <c r="H462" s="382">
        <f t="shared" si="517"/>
        <v>0</v>
      </c>
      <c r="I462" s="382"/>
      <c r="J462" s="382"/>
      <c r="K462" s="382"/>
      <c r="L462" s="382"/>
      <c r="M462" s="382"/>
      <c r="N462" s="382">
        <f t="shared" si="521"/>
        <v>0</v>
      </c>
      <c r="O462" s="412" t="e">
        <f t="shared" si="518"/>
        <v>#DIV/0!</v>
      </c>
      <c r="P462" s="382">
        <f t="shared" si="519"/>
        <v>0</v>
      </c>
      <c r="Q462" s="382">
        <f t="shared" si="519"/>
        <v>0</v>
      </c>
      <c r="R462" s="382">
        <f t="shared" si="519"/>
        <v>0</v>
      </c>
      <c r="S462" s="382">
        <f t="shared" si="519"/>
        <v>0</v>
      </c>
      <c r="T462" s="382">
        <f t="shared" si="519"/>
        <v>0</v>
      </c>
      <c r="U462" s="382">
        <f t="shared" si="520"/>
        <v>0</v>
      </c>
      <c r="V462" s="413" t="e">
        <f t="shared" si="513"/>
        <v>#DIV/0!</v>
      </c>
      <c r="W462" s="387"/>
      <c r="X462" s="387"/>
    </row>
    <row r="463" spans="1:24" ht="15.75" hidden="1" customHeight="1" x14ac:dyDescent="0.25">
      <c r="A463" s="410" t="s">
        <v>679</v>
      </c>
      <c r="B463" s="424" t="s">
        <v>680</v>
      </c>
      <c r="C463" s="382"/>
      <c r="D463" s="382"/>
      <c r="E463" s="382"/>
      <c r="F463" s="382"/>
      <c r="G463" s="382"/>
      <c r="H463" s="382">
        <f t="shared" si="517"/>
        <v>0</v>
      </c>
      <c r="I463" s="382"/>
      <c r="J463" s="382"/>
      <c r="K463" s="382"/>
      <c r="L463" s="382"/>
      <c r="M463" s="382"/>
      <c r="N463" s="382">
        <f t="shared" si="521"/>
        <v>0</v>
      </c>
      <c r="O463" s="412" t="e">
        <f t="shared" si="518"/>
        <v>#DIV/0!</v>
      </c>
      <c r="P463" s="382">
        <f t="shared" si="519"/>
        <v>0</v>
      </c>
      <c r="Q463" s="382">
        <f t="shared" si="519"/>
        <v>0</v>
      </c>
      <c r="R463" s="382">
        <f t="shared" si="519"/>
        <v>0</v>
      </c>
      <c r="S463" s="382">
        <f t="shared" si="519"/>
        <v>0</v>
      </c>
      <c r="T463" s="382">
        <f t="shared" si="519"/>
        <v>0</v>
      </c>
      <c r="U463" s="382">
        <f t="shared" si="520"/>
        <v>0</v>
      </c>
      <c r="V463" s="413" t="e">
        <f t="shared" si="513"/>
        <v>#DIV/0!</v>
      </c>
      <c r="W463" s="387"/>
      <c r="X463" s="387"/>
    </row>
    <row r="464" spans="1:24" ht="31.5" hidden="1" customHeight="1" x14ac:dyDescent="0.25">
      <c r="A464" s="410" t="s">
        <v>681</v>
      </c>
      <c r="B464" s="424" t="s">
        <v>682</v>
      </c>
      <c r="C464" s="382"/>
      <c r="D464" s="382"/>
      <c r="E464" s="382"/>
      <c r="F464" s="382"/>
      <c r="G464" s="382"/>
      <c r="H464" s="382">
        <f t="shared" si="517"/>
        <v>0</v>
      </c>
      <c r="I464" s="382"/>
      <c r="J464" s="382"/>
      <c r="K464" s="382"/>
      <c r="L464" s="382"/>
      <c r="M464" s="382"/>
      <c r="N464" s="382">
        <f t="shared" si="521"/>
        <v>0</v>
      </c>
      <c r="O464" s="412" t="e">
        <f t="shared" si="518"/>
        <v>#DIV/0!</v>
      </c>
      <c r="P464" s="382">
        <f t="shared" si="519"/>
        <v>0</v>
      </c>
      <c r="Q464" s="382">
        <f t="shared" si="519"/>
        <v>0</v>
      </c>
      <c r="R464" s="382">
        <f t="shared" si="519"/>
        <v>0</v>
      </c>
      <c r="S464" s="382">
        <f t="shared" si="519"/>
        <v>0</v>
      </c>
      <c r="T464" s="382">
        <f t="shared" si="519"/>
        <v>0</v>
      </c>
      <c r="U464" s="382">
        <f t="shared" si="520"/>
        <v>0</v>
      </c>
      <c r="V464" s="413" t="e">
        <f t="shared" si="513"/>
        <v>#DIV/0!</v>
      </c>
      <c r="W464" s="387"/>
      <c r="X464" s="387"/>
    </row>
    <row r="465" spans="1:24" ht="31.5" hidden="1" customHeight="1" x14ac:dyDescent="0.25">
      <c r="A465" s="410" t="s">
        <v>683</v>
      </c>
      <c r="B465" s="424" t="s">
        <v>684</v>
      </c>
      <c r="C465" s="382"/>
      <c r="D465" s="382"/>
      <c r="E465" s="382"/>
      <c r="F465" s="382"/>
      <c r="G465" s="382"/>
      <c r="H465" s="382">
        <f t="shared" si="517"/>
        <v>0</v>
      </c>
      <c r="I465" s="382"/>
      <c r="J465" s="382"/>
      <c r="K465" s="382"/>
      <c r="L465" s="382"/>
      <c r="M465" s="382"/>
      <c r="N465" s="382">
        <f t="shared" si="521"/>
        <v>0</v>
      </c>
      <c r="O465" s="412" t="e">
        <f t="shared" si="518"/>
        <v>#DIV/0!</v>
      </c>
      <c r="P465" s="382">
        <f t="shared" si="519"/>
        <v>0</v>
      </c>
      <c r="Q465" s="382">
        <f t="shared" si="519"/>
        <v>0</v>
      </c>
      <c r="R465" s="382">
        <f t="shared" si="519"/>
        <v>0</v>
      </c>
      <c r="S465" s="382">
        <f t="shared" si="519"/>
        <v>0</v>
      </c>
      <c r="T465" s="382">
        <f t="shared" si="519"/>
        <v>0</v>
      </c>
      <c r="U465" s="382">
        <f t="shared" si="520"/>
        <v>0</v>
      </c>
      <c r="V465" s="413" t="e">
        <f t="shared" si="513"/>
        <v>#DIV/0!</v>
      </c>
      <c r="W465" s="387"/>
      <c r="X465" s="387"/>
    </row>
    <row r="466" spans="1:24" ht="15.75" hidden="1" customHeight="1" x14ac:dyDescent="0.25">
      <c r="A466" s="410"/>
      <c r="B466" s="424"/>
      <c r="C466" s="382"/>
      <c r="D466" s="382"/>
      <c r="E466" s="382"/>
      <c r="F466" s="382"/>
      <c r="G466" s="382"/>
      <c r="H466" s="382"/>
      <c r="I466" s="382"/>
      <c r="J466" s="382"/>
      <c r="K466" s="382"/>
      <c r="L466" s="382"/>
      <c r="M466" s="382"/>
      <c r="N466" s="382"/>
      <c r="O466" s="382"/>
      <c r="P466" s="382"/>
      <c r="Q466" s="382"/>
      <c r="R466" s="382"/>
      <c r="S466" s="382"/>
      <c r="T466" s="382"/>
      <c r="U466" s="382"/>
      <c r="V466" s="383"/>
      <c r="W466" s="387"/>
      <c r="X466" s="387"/>
    </row>
    <row r="467" spans="1:24" s="387" customFormat="1" ht="31.5" hidden="1" customHeight="1" x14ac:dyDescent="0.25">
      <c r="A467" s="396" t="s">
        <v>685</v>
      </c>
      <c r="B467" s="397" t="s">
        <v>686</v>
      </c>
      <c r="C467" s="398">
        <f>+C469</f>
        <v>0</v>
      </c>
      <c r="D467" s="398">
        <f t="shared" ref="D467:H467" si="522">+D469</f>
        <v>0</v>
      </c>
      <c r="E467" s="398">
        <f t="shared" si="522"/>
        <v>0</v>
      </c>
      <c r="F467" s="398">
        <f t="shared" si="522"/>
        <v>0</v>
      </c>
      <c r="G467" s="398">
        <f t="shared" si="522"/>
        <v>0</v>
      </c>
      <c r="H467" s="398">
        <f t="shared" si="522"/>
        <v>0</v>
      </c>
      <c r="I467" s="398">
        <f>+I469</f>
        <v>0</v>
      </c>
      <c r="J467" s="398">
        <f t="shared" ref="J467:N467" si="523">+J469</f>
        <v>0</v>
      </c>
      <c r="K467" s="398">
        <f t="shared" si="523"/>
        <v>0</v>
      </c>
      <c r="L467" s="398">
        <f t="shared" si="523"/>
        <v>0</v>
      </c>
      <c r="M467" s="398">
        <f t="shared" si="523"/>
        <v>0</v>
      </c>
      <c r="N467" s="398">
        <f t="shared" si="523"/>
        <v>0</v>
      </c>
      <c r="O467" s="399" t="e">
        <f>+N467/H467*100</f>
        <v>#DIV/0!</v>
      </c>
      <c r="P467" s="398">
        <f>+P469</f>
        <v>0</v>
      </c>
      <c r="Q467" s="398">
        <f t="shared" ref="Q467:U467" si="524">+Q469</f>
        <v>0</v>
      </c>
      <c r="R467" s="398">
        <f t="shared" si="524"/>
        <v>0</v>
      </c>
      <c r="S467" s="398">
        <f t="shared" si="524"/>
        <v>0</v>
      </c>
      <c r="T467" s="398">
        <f t="shared" si="524"/>
        <v>0</v>
      </c>
      <c r="U467" s="398">
        <f t="shared" si="524"/>
        <v>0</v>
      </c>
      <c r="V467" s="400" t="e">
        <f>+U467/H467*100</f>
        <v>#DIV/0!</v>
      </c>
    </row>
    <row r="468" spans="1:24" s="395" customFormat="1" ht="15.75" hidden="1" customHeight="1" x14ac:dyDescent="0.25">
      <c r="A468" s="376"/>
      <c r="B468" s="384"/>
      <c r="C468" s="381"/>
      <c r="D468" s="381"/>
      <c r="E468" s="381"/>
      <c r="F468" s="381"/>
      <c r="G468" s="381"/>
      <c r="H468" s="381"/>
      <c r="I468" s="381"/>
      <c r="J468" s="381"/>
      <c r="K468" s="381"/>
      <c r="L468" s="381"/>
      <c r="M468" s="381"/>
      <c r="N468" s="381"/>
      <c r="O468" s="393"/>
      <c r="P468" s="381"/>
      <c r="Q468" s="381"/>
      <c r="R468" s="381"/>
      <c r="S468" s="381"/>
      <c r="T468" s="381"/>
      <c r="U468" s="381"/>
      <c r="V468" s="394"/>
      <c r="W468" s="387"/>
      <c r="X468" s="387"/>
    </row>
    <row r="469" spans="1:24" s="387" customFormat="1" ht="31.5" hidden="1" customHeight="1" x14ac:dyDescent="0.25">
      <c r="A469" s="405" t="s">
        <v>687</v>
      </c>
      <c r="B469" s="406" t="s">
        <v>641</v>
      </c>
      <c r="C469" s="407">
        <f>+C471</f>
        <v>0</v>
      </c>
      <c r="D469" s="407">
        <f t="shared" ref="D469:H469" si="525">+D471</f>
        <v>0</v>
      </c>
      <c r="E469" s="407">
        <f t="shared" si="525"/>
        <v>0</v>
      </c>
      <c r="F469" s="407">
        <f t="shared" si="525"/>
        <v>0</v>
      </c>
      <c r="G469" s="407">
        <f t="shared" si="525"/>
        <v>0</v>
      </c>
      <c r="H469" s="407">
        <f t="shared" si="525"/>
        <v>0</v>
      </c>
      <c r="I469" s="407">
        <f>+I471</f>
        <v>0</v>
      </c>
      <c r="J469" s="407">
        <f t="shared" ref="J469:N469" si="526">+J471</f>
        <v>0</v>
      </c>
      <c r="K469" s="407">
        <f t="shared" si="526"/>
        <v>0</v>
      </c>
      <c r="L469" s="407">
        <f t="shared" si="526"/>
        <v>0</v>
      </c>
      <c r="M469" s="407">
        <f t="shared" si="526"/>
        <v>0</v>
      </c>
      <c r="N469" s="407">
        <f t="shared" si="526"/>
        <v>0</v>
      </c>
      <c r="O469" s="408" t="e">
        <f>+N469/H469*100</f>
        <v>#DIV/0!</v>
      </c>
      <c r="P469" s="407">
        <f>+P471</f>
        <v>0</v>
      </c>
      <c r="Q469" s="407">
        <f t="shared" ref="Q469:U469" si="527">+Q471</f>
        <v>0</v>
      </c>
      <c r="R469" s="407">
        <f t="shared" si="527"/>
        <v>0</v>
      </c>
      <c r="S469" s="407">
        <f t="shared" si="527"/>
        <v>0</v>
      </c>
      <c r="T469" s="407">
        <f t="shared" si="527"/>
        <v>0</v>
      </c>
      <c r="U469" s="407">
        <f t="shared" si="527"/>
        <v>0</v>
      </c>
      <c r="V469" s="409" t="e">
        <f t="shared" ref="V469" si="528">+U469/H469*100</f>
        <v>#DIV/0!</v>
      </c>
    </row>
    <row r="470" spans="1:24" s="395" customFormat="1" ht="15.75" hidden="1" customHeight="1" x14ac:dyDescent="0.25">
      <c r="A470" s="426"/>
      <c r="B470" s="427"/>
      <c r="C470" s="393"/>
      <c r="D470" s="393"/>
      <c r="E470" s="393"/>
      <c r="F470" s="393"/>
      <c r="G470" s="393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  <c r="T470" s="393"/>
      <c r="U470" s="393"/>
      <c r="V470" s="394"/>
      <c r="W470" s="387"/>
      <c r="X470" s="387"/>
    </row>
    <row r="471" spans="1:24" ht="31.5" hidden="1" customHeight="1" x14ac:dyDescent="0.25">
      <c r="A471" s="401" t="s">
        <v>688</v>
      </c>
      <c r="B471" s="402" t="s">
        <v>689</v>
      </c>
      <c r="C471" s="403">
        <f>+C472</f>
        <v>0</v>
      </c>
      <c r="D471" s="403">
        <f t="shared" ref="D471:N471" si="529">+D472</f>
        <v>0</v>
      </c>
      <c r="E471" s="403">
        <f t="shared" si="529"/>
        <v>0</v>
      </c>
      <c r="F471" s="403">
        <f t="shared" si="529"/>
        <v>0</v>
      </c>
      <c r="G471" s="403">
        <f t="shared" si="529"/>
        <v>0</v>
      </c>
      <c r="H471" s="403">
        <f t="shared" si="529"/>
        <v>0</v>
      </c>
      <c r="I471" s="403">
        <f>+I472</f>
        <v>0</v>
      </c>
      <c r="J471" s="403">
        <f t="shared" si="529"/>
        <v>0</v>
      </c>
      <c r="K471" s="403">
        <f t="shared" si="529"/>
        <v>0</v>
      </c>
      <c r="L471" s="403">
        <f t="shared" si="529"/>
        <v>0</v>
      </c>
      <c r="M471" s="403">
        <f t="shared" si="529"/>
        <v>0</v>
      </c>
      <c r="N471" s="403">
        <f t="shared" si="529"/>
        <v>0</v>
      </c>
      <c r="O471" s="412" t="e">
        <f>+N471/H471*100</f>
        <v>#DIV/0!</v>
      </c>
      <c r="P471" s="403">
        <f>+P472</f>
        <v>0</v>
      </c>
      <c r="Q471" s="403">
        <f t="shared" ref="Q471:U471" si="530">+Q472</f>
        <v>0</v>
      </c>
      <c r="R471" s="403">
        <f t="shared" si="530"/>
        <v>0</v>
      </c>
      <c r="S471" s="403">
        <f t="shared" si="530"/>
        <v>0</v>
      </c>
      <c r="T471" s="403">
        <f t="shared" si="530"/>
        <v>0</v>
      </c>
      <c r="U471" s="403">
        <f t="shared" si="530"/>
        <v>0</v>
      </c>
      <c r="V471" s="386" t="e">
        <f t="shared" ref="V471:V488" si="531">+U471/H471*100</f>
        <v>#DIV/0!</v>
      </c>
      <c r="W471" s="387"/>
      <c r="X471" s="387"/>
    </row>
    <row r="472" spans="1:24" ht="31.5" hidden="1" customHeight="1" x14ac:dyDescent="0.25">
      <c r="A472" s="410" t="s">
        <v>10</v>
      </c>
      <c r="B472" s="411" t="s">
        <v>11</v>
      </c>
      <c r="C472" s="382">
        <f>SUM(C473:C488)</f>
        <v>0</v>
      </c>
      <c r="D472" s="382">
        <f t="shared" ref="D472:H472" si="532">SUM(D473:D488)</f>
        <v>0</v>
      </c>
      <c r="E472" s="382">
        <f t="shared" si="532"/>
        <v>0</v>
      </c>
      <c r="F472" s="382">
        <f t="shared" si="532"/>
        <v>0</v>
      </c>
      <c r="G472" s="382">
        <f t="shared" si="532"/>
        <v>0</v>
      </c>
      <c r="H472" s="382">
        <f t="shared" si="532"/>
        <v>0</v>
      </c>
      <c r="I472" s="382">
        <f>SUM(I473:I488)</f>
        <v>0</v>
      </c>
      <c r="J472" s="382">
        <f t="shared" ref="J472:N472" si="533">SUM(J473:J488)</f>
        <v>0</v>
      </c>
      <c r="K472" s="382">
        <f t="shared" si="533"/>
        <v>0</v>
      </c>
      <c r="L472" s="382">
        <f t="shared" si="533"/>
        <v>0</v>
      </c>
      <c r="M472" s="382">
        <f t="shared" si="533"/>
        <v>0</v>
      </c>
      <c r="N472" s="382">
        <f t="shared" si="533"/>
        <v>0</v>
      </c>
      <c r="O472" s="417" t="e">
        <f>+N472/H472*100</f>
        <v>#DIV/0!</v>
      </c>
      <c r="P472" s="382">
        <f>SUM(P473:P488)</f>
        <v>0</v>
      </c>
      <c r="Q472" s="382">
        <f t="shared" ref="Q472:U472" si="534">SUM(Q473:Q488)</f>
        <v>0</v>
      </c>
      <c r="R472" s="382">
        <f t="shared" si="534"/>
        <v>0</v>
      </c>
      <c r="S472" s="382">
        <f t="shared" si="534"/>
        <v>0</v>
      </c>
      <c r="T472" s="382">
        <f t="shared" si="534"/>
        <v>0</v>
      </c>
      <c r="U472" s="382">
        <f t="shared" si="534"/>
        <v>0</v>
      </c>
      <c r="V472" s="413" t="e">
        <f t="shared" si="531"/>
        <v>#DIV/0!</v>
      </c>
      <c r="W472" s="387"/>
      <c r="X472" s="387"/>
    </row>
    <row r="473" spans="1:24" ht="31.5" hidden="1" customHeight="1" x14ac:dyDescent="0.25">
      <c r="A473" s="410" t="s">
        <v>690</v>
      </c>
      <c r="B473" s="424" t="s">
        <v>691</v>
      </c>
      <c r="C473" s="382"/>
      <c r="D473" s="382"/>
      <c r="E473" s="382"/>
      <c r="F473" s="382"/>
      <c r="G473" s="382"/>
      <c r="H473" s="382">
        <f t="shared" ref="H473:H488" si="535">SUM(C473:G473)</f>
        <v>0</v>
      </c>
      <c r="I473" s="382"/>
      <c r="J473" s="382"/>
      <c r="K473" s="382"/>
      <c r="L473" s="382"/>
      <c r="M473" s="382"/>
      <c r="N473" s="382">
        <f>SUM(I473:M473)</f>
        <v>0</v>
      </c>
      <c r="O473" s="412" t="e">
        <f t="shared" ref="O473:O488" si="536">+N473/H473*100</f>
        <v>#DIV/0!</v>
      </c>
      <c r="P473" s="382">
        <f t="shared" ref="P473:T488" si="537">+C473-I473</f>
        <v>0</v>
      </c>
      <c r="Q473" s="382">
        <f t="shared" si="537"/>
        <v>0</v>
      </c>
      <c r="R473" s="382">
        <f t="shared" si="537"/>
        <v>0</v>
      </c>
      <c r="S473" s="382">
        <f t="shared" si="537"/>
        <v>0</v>
      </c>
      <c r="T473" s="382">
        <f t="shared" si="537"/>
        <v>0</v>
      </c>
      <c r="U473" s="382">
        <f t="shared" ref="U473:U488" si="538">SUM(P473:T473)</f>
        <v>0</v>
      </c>
      <c r="V473" s="413" t="e">
        <f t="shared" si="531"/>
        <v>#DIV/0!</v>
      </c>
      <c r="W473" s="387"/>
      <c r="X473" s="387"/>
    </row>
    <row r="474" spans="1:24" ht="15.75" hidden="1" customHeight="1" x14ac:dyDescent="0.25">
      <c r="A474" s="410" t="s">
        <v>644</v>
      </c>
      <c r="B474" s="424" t="s">
        <v>645</v>
      </c>
      <c r="C474" s="382"/>
      <c r="D474" s="382"/>
      <c r="E474" s="382"/>
      <c r="F474" s="382"/>
      <c r="G474" s="382"/>
      <c r="H474" s="382">
        <f t="shared" si="535"/>
        <v>0</v>
      </c>
      <c r="I474" s="382"/>
      <c r="J474" s="382"/>
      <c r="K474" s="382"/>
      <c r="L474" s="382"/>
      <c r="M474" s="382"/>
      <c r="N474" s="382">
        <f t="shared" ref="N474:N488" si="539">SUM(I474:M474)</f>
        <v>0</v>
      </c>
      <c r="O474" s="412" t="e">
        <f t="shared" si="536"/>
        <v>#DIV/0!</v>
      </c>
      <c r="P474" s="382">
        <f t="shared" si="537"/>
        <v>0</v>
      </c>
      <c r="Q474" s="382">
        <f t="shared" si="537"/>
        <v>0</v>
      </c>
      <c r="R474" s="382">
        <f t="shared" si="537"/>
        <v>0</v>
      </c>
      <c r="S474" s="382">
        <f t="shared" si="537"/>
        <v>0</v>
      </c>
      <c r="T474" s="382">
        <f t="shared" si="537"/>
        <v>0</v>
      </c>
      <c r="U474" s="382">
        <f t="shared" si="538"/>
        <v>0</v>
      </c>
      <c r="V474" s="413" t="e">
        <f t="shared" si="531"/>
        <v>#DIV/0!</v>
      </c>
      <c r="W474" s="387"/>
      <c r="X474" s="387"/>
    </row>
    <row r="475" spans="1:24" ht="31.5" hidden="1" customHeight="1" x14ac:dyDescent="0.25">
      <c r="A475" s="410" t="s">
        <v>665</v>
      </c>
      <c r="B475" s="424" t="s">
        <v>666</v>
      </c>
      <c r="C475" s="382"/>
      <c r="D475" s="382"/>
      <c r="E475" s="382"/>
      <c r="F475" s="382"/>
      <c r="G475" s="382"/>
      <c r="H475" s="382">
        <f t="shared" si="535"/>
        <v>0</v>
      </c>
      <c r="I475" s="382"/>
      <c r="J475" s="382"/>
      <c r="K475" s="382"/>
      <c r="L475" s="382"/>
      <c r="M475" s="382"/>
      <c r="N475" s="382">
        <f t="shared" si="539"/>
        <v>0</v>
      </c>
      <c r="O475" s="412" t="e">
        <f t="shared" si="536"/>
        <v>#DIV/0!</v>
      </c>
      <c r="P475" s="382">
        <f t="shared" si="537"/>
        <v>0</v>
      </c>
      <c r="Q475" s="382">
        <f t="shared" si="537"/>
        <v>0</v>
      </c>
      <c r="R475" s="382">
        <f t="shared" si="537"/>
        <v>0</v>
      </c>
      <c r="S475" s="382">
        <f t="shared" si="537"/>
        <v>0</v>
      </c>
      <c r="T475" s="382">
        <f t="shared" si="537"/>
        <v>0</v>
      </c>
      <c r="U475" s="382">
        <f t="shared" si="538"/>
        <v>0</v>
      </c>
      <c r="V475" s="413" t="e">
        <f t="shared" si="531"/>
        <v>#DIV/0!</v>
      </c>
      <c r="W475" s="387"/>
      <c r="X475" s="387"/>
    </row>
    <row r="476" spans="1:24" ht="15.75" hidden="1" customHeight="1" x14ac:dyDescent="0.25">
      <c r="A476" s="410" t="s">
        <v>648</v>
      </c>
      <c r="B476" s="414" t="s">
        <v>649</v>
      </c>
      <c r="C476" s="382"/>
      <c r="D476" s="382"/>
      <c r="E476" s="382"/>
      <c r="F476" s="382"/>
      <c r="G476" s="382"/>
      <c r="H476" s="382">
        <f t="shared" si="535"/>
        <v>0</v>
      </c>
      <c r="I476" s="382"/>
      <c r="J476" s="382"/>
      <c r="K476" s="382"/>
      <c r="L476" s="382"/>
      <c r="M476" s="382"/>
      <c r="N476" s="382">
        <f t="shared" si="539"/>
        <v>0</v>
      </c>
      <c r="O476" s="412" t="e">
        <f t="shared" si="536"/>
        <v>#DIV/0!</v>
      </c>
      <c r="P476" s="382">
        <f t="shared" si="537"/>
        <v>0</v>
      </c>
      <c r="Q476" s="382">
        <f t="shared" si="537"/>
        <v>0</v>
      </c>
      <c r="R476" s="382">
        <f t="shared" si="537"/>
        <v>0</v>
      </c>
      <c r="S476" s="382">
        <f t="shared" si="537"/>
        <v>0</v>
      </c>
      <c r="T476" s="382">
        <f t="shared" si="537"/>
        <v>0</v>
      </c>
      <c r="U476" s="382">
        <f t="shared" si="538"/>
        <v>0</v>
      </c>
      <c r="V476" s="413" t="e">
        <f t="shared" si="531"/>
        <v>#DIV/0!</v>
      </c>
      <c r="W476" s="387"/>
      <c r="X476" s="387"/>
    </row>
    <row r="477" spans="1:24" ht="15.75" hidden="1" customHeight="1" x14ac:dyDescent="0.25">
      <c r="A477" s="410" t="s">
        <v>650</v>
      </c>
      <c r="B477" s="415" t="s">
        <v>651</v>
      </c>
      <c r="C477" s="382"/>
      <c r="D477" s="382"/>
      <c r="E477" s="382"/>
      <c r="F477" s="382"/>
      <c r="G477" s="382"/>
      <c r="H477" s="382">
        <f t="shared" si="535"/>
        <v>0</v>
      </c>
      <c r="I477" s="382"/>
      <c r="J477" s="382"/>
      <c r="K477" s="382"/>
      <c r="L477" s="382"/>
      <c r="M477" s="382"/>
      <c r="N477" s="382">
        <f t="shared" si="539"/>
        <v>0</v>
      </c>
      <c r="O477" s="412" t="e">
        <f t="shared" si="536"/>
        <v>#DIV/0!</v>
      </c>
      <c r="P477" s="382">
        <f t="shared" si="537"/>
        <v>0</v>
      </c>
      <c r="Q477" s="382">
        <f t="shared" si="537"/>
        <v>0</v>
      </c>
      <c r="R477" s="382">
        <f t="shared" si="537"/>
        <v>0</v>
      </c>
      <c r="S477" s="382">
        <f t="shared" si="537"/>
        <v>0</v>
      </c>
      <c r="T477" s="382">
        <f t="shared" si="537"/>
        <v>0</v>
      </c>
      <c r="U477" s="382">
        <f t="shared" si="538"/>
        <v>0</v>
      </c>
      <c r="V477" s="413" t="e">
        <f t="shared" si="531"/>
        <v>#DIV/0!</v>
      </c>
      <c r="W477" s="387"/>
      <c r="X477" s="387"/>
    </row>
    <row r="478" spans="1:24" ht="15.75" hidden="1" customHeight="1" x14ac:dyDescent="0.25">
      <c r="A478" s="410" t="s">
        <v>667</v>
      </c>
      <c r="B478" s="414" t="s">
        <v>668</v>
      </c>
      <c r="C478" s="382"/>
      <c r="D478" s="382"/>
      <c r="E478" s="382"/>
      <c r="F478" s="382"/>
      <c r="G478" s="382"/>
      <c r="H478" s="382">
        <f t="shared" si="535"/>
        <v>0</v>
      </c>
      <c r="I478" s="382"/>
      <c r="J478" s="382"/>
      <c r="K478" s="382"/>
      <c r="L478" s="382"/>
      <c r="M478" s="382"/>
      <c r="N478" s="382">
        <f t="shared" si="539"/>
        <v>0</v>
      </c>
      <c r="O478" s="412" t="e">
        <f t="shared" si="536"/>
        <v>#DIV/0!</v>
      </c>
      <c r="P478" s="382">
        <f t="shared" si="537"/>
        <v>0</v>
      </c>
      <c r="Q478" s="382">
        <f t="shared" si="537"/>
        <v>0</v>
      </c>
      <c r="R478" s="382">
        <f t="shared" si="537"/>
        <v>0</v>
      </c>
      <c r="S478" s="382">
        <f t="shared" si="537"/>
        <v>0</v>
      </c>
      <c r="T478" s="382">
        <f t="shared" si="537"/>
        <v>0</v>
      </c>
      <c r="U478" s="382">
        <f t="shared" si="538"/>
        <v>0</v>
      </c>
      <c r="V478" s="413" t="e">
        <f t="shared" si="531"/>
        <v>#DIV/0!</v>
      </c>
      <c r="W478" s="387"/>
      <c r="X478" s="387"/>
    </row>
    <row r="479" spans="1:24" ht="15.75" hidden="1" customHeight="1" x14ac:dyDescent="0.25">
      <c r="A479" s="410" t="s">
        <v>669</v>
      </c>
      <c r="B479" s="414" t="s">
        <v>670</v>
      </c>
      <c r="C479" s="382"/>
      <c r="D479" s="382"/>
      <c r="E479" s="382"/>
      <c r="F479" s="382"/>
      <c r="G479" s="382"/>
      <c r="H479" s="382">
        <f t="shared" si="535"/>
        <v>0</v>
      </c>
      <c r="I479" s="382"/>
      <c r="J479" s="382"/>
      <c r="K479" s="382"/>
      <c r="L479" s="382"/>
      <c r="M479" s="382"/>
      <c r="N479" s="382">
        <f t="shared" si="539"/>
        <v>0</v>
      </c>
      <c r="O479" s="412" t="e">
        <f t="shared" si="536"/>
        <v>#DIV/0!</v>
      </c>
      <c r="P479" s="382">
        <f t="shared" si="537"/>
        <v>0</v>
      </c>
      <c r="Q479" s="382">
        <f t="shared" si="537"/>
        <v>0</v>
      </c>
      <c r="R479" s="382">
        <f t="shared" si="537"/>
        <v>0</v>
      </c>
      <c r="S479" s="382">
        <f t="shared" si="537"/>
        <v>0</v>
      </c>
      <c r="T479" s="382">
        <f t="shared" si="537"/>
        <v>0</v>
      </c>
      <c r="U479" s="382">
        <f t="shared" si="538"/>
        <v>0</v>
      </c>
      <c r="V479" s="413" t="e">
        <f t="shared" si="531"/>
        <v>#DIV/0!</v>
      </c>
      <c r="W479" s="387"/>
      <c r="X479" s="387"/>
    </row>
    <row r="480" spans="1:24" ht="31.5" hidden="1" customHeight="1" x14ac:dyDescent="0.25">
      <c r="A480" s="410" t="s">
        <v>671</v>
      </c>
      <c r="B480" s="414" t="s">
        <v>672</v>
      </c>
      <c r="C480" s="382"/>
      <c r="D480" s="382"/>
      <c r="E480" s="382"/>
      <c r="F480" s="382"/>
      <c r="G480" s="382"/>
      <c r="H480" s="382">
        <f t="shared" si="535"/>
        <v>0</v>
      </c>
      <c r="I480" s="382"/>
      <c r="J480" s="382"/>
      <c r="K480" s="382"/>
      <c r="L480" s="382"/>
      <c r="M480" s="382"/>
      <c r="N480" s="382">
        <f t="shared" si="539"/>
        <v>0</v>
      </c>
      <c r="O480" s="412" t="e">
        <f t="shared" si="536"/>
        <v>#DIV/0!</v>
      </c>
      <c r="P480" s="382">
        <f t="shared" si="537"/>
        <v>0</v>
      </c>
      <c r="Q480" s="382">
        <f t="shared" si="537"/>
        <v>0</v>
      </c>
      <c r="R480" s="382">
        <f t="shared" si="537"/>
        <v>0</v>
      </c>
      <c r="S480" s="382">
        <f t="shared" si="537"/>
        <v>0</v>
      </c>
      <c r="T480" s="382">
        <f t="shared" si="537"/>
        <v>0</v>
      </c>
      <c r="U480" s="382">
        <f t="shared" si="538"/>
        <v>0</v>
      </c>
      <c r="V480" s="413" t="e">
        <f t="shared" si="531"/>
        <v>#DIV/0!</v>
      </c>
      <c r="W480" s="387"/>
      <c r="X480" s="387"/>
    </row>
    <row r="481" spans="1:24" ht="15.75" hidden="1" customHeight="1" x14ac:dyDescent="0.25">
      <c r="A481" s="410" t="s">
        <v>654</v>
      </c>
      <c r="B481" s="414" t="s">
        <v>655</v>
      </c>
      <c r="C481" s="382"/>
      <c r="D481" s="382"/>
      <c r="E481" s="382"/>
      <c r="F481" s="382"/>
      <c r="G481" s="382"/>
      <c r="H481" s="382">
        <f t="shared" si="535"/>
        <v>0</v>
      </c>
      <c r="I481" s="382"/>
      <c r="J481" s="382"/>
      <c r="K481" s="382"/>
      <c r="L481" s="382"/>
      <c r="M481" s="382"/>
      <c r="N481" s="382">
        <f t="shared" si="539"/>
        <v>0</v>
      </c>
      <c r="O481" s="412" t="e">
        <f t="shared" si="536"/>
        <v>#DIV/0!</v>
      </c>
      <c r="P481" s="382">
        <f t="shared" si="537"/>
        <v>0</v>
      </c>
      <c r="Q481" s="382">
        <f t="shared" si="537"/>
        <v>0</v>
      </c>
      <c r="R481" s="382">
        <f t="shared" si="537"/>
        <v>0</v>
      </c>
      <c r="S481" s="382">
        <f t="shared" si="537"/>
        <v>0</v>
      </c>
      <c r="T481" s="382">
        <f t="shared" si="537"/>
        <v>0</v>
      </c>
      <c r="U481" s="382">
        <f t="shared" si="538"/>
        <v>0</v>
      </c>
      <c r="V481" s="413" t="e">
        <f t="shared" si="531"/>
        <v>#DIV/0!</v>
      </c>
      <c r="W481" s="387"/>
      <c r="X481" s="387"/>
    </row>
    <row r="482" spans="1:24" ht="15.75" hidden="1" customHeight="1" x14ac:dyDescent="0.25">
      <c r="A482" s="410" t="s">
        <v>658</v>
      </c>
      <c r="B482" s="414" t="s">
        <v>659</v>
      </c>
      <c r="C482" s="382"/>
      <c r="D482" s="382"/>
      <c r="E482" s="382"/>
      <c r="F482" s="382"/>
      <c r="G482" s="382"/>
      <c r="H482" s="382">
        <f t="shared" si="535"/>
        <v>0</v>
      </c>
      <c r="I482" s="382"/>
      <c r="J482" s="382"/>
      <c r="K482" s="382"/>
      <c r="L482" s="382"/>
      <c r="M482" s="382"/>
      <c r="N482" s="382">
        <f t="shared" si="539"/>
        <v>0</v>
      </c>
      <c r="O482" s="412" t="e">
        <f t="shared" si="536"/>
        <v>#DIV/0!</v>
      </c>
      <c r="P482" s="382">
        <f t="shared" si="537"/>
        <v>0</v>
      </c>
      <c r="Q482" s="382">
        <f t="shared" si="537"/>
        <v>0</v>
      </c>
      <c r="R482" s="382">
        <f t="shared" si="537"/>
        <v>0</v>
      </c>
      <c r="S482" s="382">
        <f t="shared" si="537"/>
        <v>0</v>
      </c>
      <c r="T482" s="382">
        <f t="shared" si="537"/>
        <v>0</v>
      </c>
      <c r="U482" s="382">
        <f t="shared" si="538"/>
        <v>0</v>
      </c>
      <c r="V482" s="413" t="e">
        <f t="shared" si="531"/>
        <v>#DIV/0!</v>
      </c>
      <c r="W482" s="387"/>
      <c r="X482" s="387"/>
    </row>
    <row r="483" spans="1:24" ht="31.5" hidden="1" customHeight="1" x14ac:dyDescent="0.25">
      <c r="A483" s="410" t="s">
        <v>673</v>
      </c>
      <c r="B483" s="414" t="s">
        <v>674</v>
      </c>
      <c r="C483" s="382"/>
      <c r="D483" s="382"/>
      <c r="E483" s="382"/>
      <c r="F483" s="382"/>
      <c r="G483" s="382"/>
      <c r="H483" s="382">
        <f t="shared" si="535"/>
        <v>0</v>
      </c>
      <c r="I483" s="382"/>
      <c r="J483" s="382"/>
      <c r="K483" s="382"/>
      <c r="L483" s="382"/>
      <c r="M483" s="382"/>
      <c r="N483" s="382">
        <f t="shared" si="539"/>
        <v>0</v>
      </c>
      <c r="O483" s="412" t="e">
        <f t="shared" si="536"/>
        <v>#DIV/0!</v>
      </c>
      <c r="P483" s="382">
        <f t="shared" si="537"/>
        <v>0</v>
      </c>
      <c r="Q483" s="382">
        <f t="shared" si="537"/>
        <v>0</v>
      </c>
      <c r="R483" s="382">
        <f t="shared" si="537"/>
        <v>0</v>
      </c>
      <c r="S483" s="382">
        <f t="shared" si="537"/>
        <v>0</v>
      </c>
      <c r="T483" s="382">
        <f t="shared" si="537"/>
        <v>0</v>
      </c>
      <c r="U483" s="382">
        <f t="shared" si="538"/>
        <v>0</v>
      </c>
      <c r="V483" s="413" t="e">
        <f t="shared" si="531"/>
        <v>#DIV/0!</v>
      </c>
      <c r="W483" s="387"/>
      <c r="X483" s="387"/>
    </row>
    <row r="484" spans="1:24" ht="31.5" hidden="1" customHeight="1" x14ac:dyDescent="0.25">
      <c r="A484" s="410" t="s">
        <v>675</v>
      </c>
      <c r="B484" s="414" t="s">
        <v>676</v>
      </c>
      <c r="C484" s="382"/>
      <c r="D484" s="382"/>
      <c r="E484" s="382"/>
      <c r="F484" s="382"/>
      <c r="G484" s="382"/>
      <c r="H484" s="382">
        <f t="shared" si="535"/>
        <v>0</v>
      </c>
      <c r="I484" s="382"/>
      <c r="J484" s="382"/>
      <c r="K484" s="382"/>
      <c r="L484" s="382"/>
      <c r="M484" s="382"/>
      <c r="N484" s="382">
        <f t="shared" si="539"/>
        <v>0</v>
      </c>
      <c r="O484" s="412" t="e">
        <f t="shared" si="536"/>
        <v>#DIV/0!</v>
      </c>
      <c r="P484" s="382">
        <f t="shared" si="537"/>
        <v>0</v>
      </c>
      <c r="Q484" s="382">
        <f t="shared" si="537"/>
        <v>0</v>
      </c>
      <c r="R484" s="382">
        <f t="shared" si="537"/>
        <v>0</v>
      </c>
      <c r="S484" s="382">
        <f t="shared" si="537"/>
        <v>0</v>
      </c>
      <c r="T484" s="382">
        <f t="shared" si="537"/>
        <v>0</v>
      </c>
      <c r="U484" s="382">
        <f t="shared" si="538"/>
        <v>0</v>
      </c>
      <c r="V484" s="413" t="e">
        <f t="shared" si="531"/>
        <v>#DIV/0!</v>
      </c>
      <c r="W484" s="387"/>
      <c r="X484" s="387"/>
    </row>
    <row r="485" spans="1:24" ht="31.5" hidden="1" customHeight="1" x14ac:dyDescent="0.25">
      <c r="A485" s="410" t="s">
        <v>677</v>
      </c>
      <c r="B485" s="414" t="s">
        <v>678</v>
      </c>
      <c r="C485" s="382"/>
      <c r="D485" s="382"/>
      <c r="E485" s="382"/>
      <c r="F485" s="382"/>
      <c r="G485" s="382"/>
      <c r="H485" s="382">
        <f t="shared" si="535"/>
        <v>0</v>
      </c>
      <c r="I485" s="382"/>
      <c r="J485" s="382"/>
      <c r="K485" s="382"/>
      <c r="L485" s="382"/>
      <c r="M485" s="382"/>
      <c r="N485" s="382">
        <f t="shared" si="539"/>
        <v>0</v>
      </c>
      <c r="O485" s="412" t="e">
        <f t="shared" si="536"/>
        <v>#DIV/0!</v>
      </c>
      <c r="P485" s="382">
        <f t="shared" si="537"/>
        <v>0</v>
      </c>
      <c r="Q485" s="382">
        <f t="shared" si="537"/>
        <v>0</v>
      </c>
      <c r="R485" s="382">
        <f t="shared" si="537"/>
        <v>0</v>
      </c>
      <c r="S485" s="382">
        <f t="shared" si="537"/>
        <v>0</v>
      </c>
      <c r="T485" s="382">
        <f t="shared" si="537"/>
        <v>0</v>
      </c>
      <c r="U485" s="382">
        <f t="shared" si="538"/>
        <v>0</v>
      </c>
      <c r="V485" s="413" t="e">
        <f t="shared" si="531"/>
        <v>#DIV/0!</v>
      </c>
      <c r="W485" s="387"/>
      <c r="X485" s="387"/>
    </row>
    <row r="486" spans="1:24" ht="15.75" hidden="1" customHeight="1" x14ac:dyDescent="0.25">
      <c r="A486" s="410" t="s">
        <v>679</v>
      </c>
      <c r="B486" s="424" t="s">
        <v>680</v>
      </c>
      <c r="C486" s="382"/>
      <c r="D486" s="382"/>
      <c r="E486" s="382"/>
      <c r="F486" s="382"/>
      <c r="G486" s="382"/>
      <c r="H486" s="382">
        <f t="shared" si="535"/>
        <v>0</v>
      </c>
      <c r="I486" s="382"/>
      <c r="J486" s="382"/>
      <c r="K486" s="382"/>
      <c r="L486" s="382"/>
      <c r="M486" s="382"/>
      <c r="N486" s="382">
        <f t="shared" si="539"/>
        <v>0</v>
      </c>
      <c r="O486" s="412" t="e">
        <f t="shared" si="536"/>
        <v>#DIV/0!</v>
      </c>
      <c r="P486" s="382">
        <f t="shared" si="537"/>
        <v>0</v>
      </c>
      <c r="Q486" s="382">
        <f t="shared" si="537"/>
        <v>0</v>
      </c>
      <c r="R486" s="382">
        <f t="shared" si="537"/>
        <v>0</v>
      </c>
      <c r="S486" s="382">
        <f t="shared" si="537"/>
        <v>0</v>
      </c>
      <c r="T486" s="382">
        <f t="shared" si="537"/>
        <v>0</v>
      </c>
      <c r="U486" s="382">
        <f t="shared" si="538"/>
        <v>0</v>
      </c>
      <c r="V486" s="413" t="e">
        <f t="shared" si="531"/>
        <v>#DIV/0!</v>
      </c>
      <c r="W486" s="387"/>
      <c r="X486" s="387"/>
    </row>
    <row r="487" spans="1:24" ht="31.5" hidden="1" customHeight="1" x14ac:dyDescent="0.25">
      <c r="A487" s="410" t="s">
        <v>681</v>
      </c>
      <c r="B487" s="424" t="s">
        <v>682</v>
      </c>
      <c r="C487" s="382"/>
      <c r="D487" s="382"/>
      <c r="E487" s="382"/>
      <c r="F487" s="382"/>
      <c r="G487" s="382"/>
      <c r="H487" s="382">
        <f t="shared" si="535"/>
        <v>0</v>
      </c>
      <c r="I487" s="382"/>
      <c r="J487" s="382"/>
      <c r="K487" s="382"/>
      <c r="L487" s="382"/>
      <c r="M487" s="382"/>
      <c r="N487" s="382">
        <f t="shared" si="539"/>
        <v>0</v>
      </c>
      <c r="O487" s="412" t="e">
        <f t="shared" si="536"/>
        <v>#DIV/0!</v>
      </c>
      <c r="P487" s="382">
        <f t="shared" si="537"/>
        <v>0</v>
      </c>
      <c r="Q487" s="382">
        <f t="shared" si="537"/>
        <v>0</v>
      </c>
      <c r="R487" s="382">
        <f t="shared" si="537"/>
        <v>0</v>
      </c>
      <c r="S487" s="382">
        <f t="shared" si="537"/>
        <v>0</v>
      </c>
      <c r="T487" s="382">
        <f t="shared" si="537"/>
        <v>0</v>
      </c>
      <c r="U487" s="382">
        <f t="shared" si="538"/>
        <v>0</v>
      </c>
      <c r="V487" s="413" t="e">
        <f t="shared" si="531"/>
        <v>#DIV/0!</v>
      </c>
      <c r="W487" s="387"/>
      <c r="X487" s="387"/>
    </row>
    <row r="488" spans="1:24" ht="31.5" hidden="1" customHeight="1" x14ac:dyDescent="0.25">
      <c r="A488" s="410" t="s">
        <v>683</v>
      </c>
      <c r="B488" s="424" t="s">
        <v>684</v>
      </c>
      <c r="C488" s="382"/>
      <c r="D488" s="382"/>
      <c r="E488" s="382"/>
      <c r="F488" s="382"/>
      <c r="G488" s="382"/>
      <c r="H488" s="382">
        <f t="shared" si="535"/>
        <v>0</v>
      </c>
      <c r="I488" s="382"/>
      <c r="J488" s="382"/>
      <c r="K488" s="382"/>
      <c r="L488" s="382"/>
      <c r="M488" s="382"/>
      <c r="N488" s="382">
        <f t="shared" si="539"/>
        <v>0</v>
      </c>
      <c r="O488" s="412" t="e">
        <f t="shared" si="536"/>
        <v>#DIV/0!</v>
      </c>
      <c r="P488" s="382">
        <f t="shared" si="537"/>
        <v>0</v>
      </c>
      <c r="Q488" s="382">
        <f t="shared" si="537"/>
        <v>0</v>
      </c>
      <c r="R488" s="382">
        <f t="shared" si="537"/>
        <v>0</v>
      </c>
      <c r="S488" s="382">
        <f t="shared" si="537"/>
        <v>0</v>
      </c>
      <c r="T488" s="382">
        <f t="shared" si="537"/>
        <v>0</v>
      </c>
      <c r="U488" s="382">
        <f t="shared" si="538"/>
        <v>0</v>
      </c>
      <c r="V488" s="413" t="e">
        <f t="shared" si="531"/>
        <v>#DIV/0!</v>
      </c>
      <c r="W488" s="387"/>
      <c r="X488" s="387"/>
    </row>
    <row r="489" spans="1:24" ht="15.75" hidden="1" customHeight="1" x14ac:dyDescent="0.25">
      <c r="A489" s="410"/>
      <c r="B489" s="424"/>
      <c r="C489" s="382"/>
      <c r="D489" s="382"/>
      <c r="E489" s="382"/>
      <c r="F489" s="382"/>
      <c r="G489" s="382"/>
      <c r="H489" s="382"/>
      <c r="I489" s="382"/>
      <c r="J489" s="382"/>
      <c r="K489" s="382"/>
      <c r="L489" s="382"/>
      <c r="M489" s="382"/>
      <c r="N489" s="382"/>
      <c r="O489" s="382"/>
      <c r="P489" s="382"/>
      <c r="Q489" s="382"/>
      <c r="R489" s="382"/>
      <c r="S489" s="382"/>
      <c r="T489" s="382"/>
      <c r="U489" s="382"/>
      <c r="V489" s="383"/>
      <c r="W489" s="387"/>
      <c r="X489" s="387"/>
    </row>
    <row r="490" spans="1:24" ht="31.5" hidden="1" customHeight="1" x14ac:dyDescent="0.25">
      <c r="A490" s="396" t="s">
        <v>692</v>
      </c>
      <c r="B490" s="397" t="s">
        <v>693</v>
      </c>
      <c r="C490" s="398">
        <f>+C492</f>
        <v>0</v>
      </c>
      <c r="D490" s="398">
        <f t="shared" ref="D490:H490" si="540">+D492</f>
        <v>0</v>
      </c>
      <c r="E490" s="398">
        <f t="shared" si="540"/>
        <v>0</v>
      </c>
      <c r="F490" s="398">
        <f t="shared" si="540"/>
        <v>0</v>
      </c>
      <c r="G490" s="398">
        <f t="shared" si="540"/>
        <v>0</v>
      </c>
      <c r="H490" s="398">
        <f t="shared" si="540"/>
        <v>0</v>
      </c>
      <c r="I490" s="398">
        <f>+I492</f>
        <v>0</v>
      </c>
      <c r="J490" s="398">
        <f t="shared" ref="J490:N490" si="541">+J492</f>
        <v>0</v>
      </c>
      <c r="K490" s="398">
        <f t="shared" si="541"/>
        <v>0</v>
      </c>
      <c r="L490" s="398">
        <f t="shared" si="541"/>
        <v>0</v>
      </c>
      <c r="M490" s="398">
        <f t="shared" si="541"/>
        <v>0</v>
      </c>
      <c r="N490" s="398">
        <f t="shared" si="541"/>
        <v>0</v>
      </c>
      <c r="O490" s="429" t="e">
        <f>+N490/H490*100</f>
        <v>#DIV/0!</v>
      </c>
      <c r="P490" s="398">
        <f>+P492</f>
        <v>0</v>
      </c>
      <c r="Q490" s="398">
        <f t="shared" ref="Q490:U490" si="542">+Q492</f>
        <v>0</v>
      </c>
      <c r="R490" s="398">
        <f t="shared" si="542"/>
        <v>0</v>
      </c>
      <c r="S490" s="398">
        <f t="shared" si="542"/>
        <v>0</v>
      </c>
      <c r="T490" s="398">
        <f t="shared" si="542"/>
        <v>0</v>
      </c>
      <c r="U490" s="398">
        <f t="shared" si="542"/>
        <v>0</v>
      </c>
      <c r="V490" s="430" t="e">
        <f>+U490/H490*100</f>
        <v>#DIV/0!</v>
      </c>
      <c r="W490" s="387"/>
      <c r="X490" s="387"/>
    </row>
    <row r="491" spans="1:24" s="395" customFormat="1" ht="15.75" hidden="1" customHeight="1" x14ac:dyDescent="0.25">
      <c r="A491" s="376"/>
      <c r="B491" s="384"/>
      <c r="C491" s="381"/>
      <c r="D491" s="381"/>
      <c r="E491" s="381"/>
      <c r="F491" s="381"/>
      <c r="G491" s="381"/>
      <c r="H491" s="381"/>
      <c r="I491" s="381"/>
      <c r="J491" s="381"/>
      <c r="K491" s="381"/>
      <c r="L491" s="381"/>
      <c r="M491" s="381"/>
      <c r="N491" s="381"/>
      <c r="O491" s="393"/>
      <c r="P491" s="381"/>
      <c r="Q491" s="381"/>
      <c r="R491" s="381"/>
      <c r="S491" s="381"/>
      <c r="T491" s="381"/>
      <c r="U491" s="381"/>
      <c r="V491" s="394"/>
      <c r="W491" s="387"/>
      <c r="X491" s="387"/>
    </row>
    <row r="492" spans="1:24" ht="31.5" hidden="1" customHeight="1" x14ac:dyDescent="0.25">
      <c r="A492" s="419" t="s">
        <v>694</v>
      </c>
      <c r="B492" s="420" t="s">
        <v>641</v>
      </c>
      <c r="C492" s="421">
        <f>+C494</f>
        <v>0</v>
      </c>
      <c r="D492" s="421">
        <f t="shared" ref="D492:H492" si="543">+D494</f>
        <v>0</v>
      </c>
      <c r="E492" s="421">
        <f t="shared" si="543"/>
        <v>0</v>
      </c>
      <c r="F492" s="421">
        <f t="shared" si="543"/>
        <v>0</v>
      </c>
      <c r="G492" s="421">
        <f t="shared" si="543"/>
        <v>0</v>
      </c>
      <c r="H492" s="421">
        <f t="shared" si="543"/>
        <v>0</v>
      </c>
      <c r="I492" s="421">
        <f>+I494</f>
        <v>0</v>
      </c>
      <c r="J492" s="421">
        <f t="shared" ref="J492:N492" si="544">+J494</f>
        <v>0</v>
      </c>
      <c r="K492" s="421">
        <f t="shared" si="544"/>
        <v>0</v>
      </c>
      <c r="L492" s="421">
        <f t="shared" si="544"/>
        <v>0</v>
      </c>
      <c r="M492" s="421">
        <f t="shared" si="544"/>
        <v>0</v>
      </c>
      <c r="N492" s="421">
        <f t="shared" si="544"/>
        <v>0</v>
      </c>
      <c r="O492" s="422" t="e">
        <f>+N492/H492*100</f>
        <v>#DIV/0!</v>
      </c>
      <c r="P492" s="421">
        <f>+P494</f>
        <v>0</v>
      </c>
      <c r="Q492" s="421">
        <f t="shared" ref="Q492:U492" si="545">+Q494</f>
        <v>0</v>
      </c>
      <c r="R492" s="421">
        <f t="shared" si="545"/>
        <v>0</v>
      </c>
      <c r="S492" s="421">
        <f t="shared" si="545"/>
        <v>0</v>
      </c>
      <c r="T492" s="421">
        <f t="shared" si="545"/>
        <v>0</v>
      </c>
      <c r="U492" s="421">
        <f t="shared" si="545"/>
        <v>0</v>
      </c>
      <c r="V492" s="423" t="e">
        <f t="shared" ref="V492" si="546">+U492/H492*100</f>
        <v>#DIV/0!</v>
      </c>
      <c r="W492" s="387"/>
      <c r="X492" s="387"/>
    </row>
    <row r="493" spans="1:24" s="395" customFormat="1" ht="15.75" hidden="1" customHeight="1" x14ac:dyDescent="0.25">
      <c r="A493" s="426"/>
      <c r="B493" s="427"/>
      <c r="C493" s="393"/>
      <c r="D493" s="393"/>
      <c r="E493" s="393"/>
      <c r="F493" s="393"/>
      <c r="G493" s="3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  <c r="T493" s="393"/>
      <c r="U493" s="393"/>
      <c r="V493" s="394"/>
      <c r="W493" s="387"/>
      <c r="X493" s="387"/>
    </row>
    <row r="494" spans="1:24" ht="31.5" hidden="1" customHeight="1" x14ac:dyDescent="0.25">
      <c r="A494" s="401" t="s">
        <v>695</v>
      </c>
      <c r="B494" s="402" t="s">
        <v>696</v>
      </c>
      <c r="C494" s="403">
        <f>+C495</f>
        <v>0</v>
      </c>
      <c r="D494" s="403">
        <f t="shared" ref="D494:N494" si="547">+D495</f>
        <v>0</v>
      </c>
      <c r="E494" s="403">
        <f t="shared" si="547"/>
        <v>0</v>
      </c>
      <c r="F494" s="403">
        <f t="shared" si="547"/>
        <v>0</v>
      </c>
      <c r="G494" s="403">
        <f t="shared" si="547"/>
        <v>0</v>
      </c>
      <c r="H494" s="403">
        <f t="shared" si="547"/>
        <v>0</v>
      </c>
      <c r="I494" s="403">
        <f>+I495</f>
        <v>0</v>
      </c>
      <c r="J494" s="403">
        <f t="shared" si="547"/>
        <v>0</v>
      </c>
      <c r="K494" s="403">
        <f t="shared" si="547"/>
        <v>0</v>
      </c>
      <c r="L494" s="403">
        <f t="shared" si="547"/>
        <v>0</v>
      </c>
      <c r="M494" s="403">
        <f t="shared" si="547"/>
        <v>0</v>
      </c>
      <c r="N494" s="403">
        <f t="shared" si="547"/>
        <v>0</v>
      </c>
      <c r="O494" s="412" t="e">
        <f>+N494/H494*100</f>
        <v>#DIV/0!</v>
      </c>
      <c r="P494" s="403">
        <f>+P495</f>
        <v>0</v>
      </c>
      <c r="Q494" s="403">
        <f t="shared" ref="Q494:U494" si="548">+Q495</f>
        <v>0</v>
      </c>
      <c r="R494" s="403">
        <f t="shared" si="548"/>
        <v>0</v>
      </c>
      <c r="S494" s="403">
        <f t="shared" si="548"/>
        <v>0</v>
      </c>
      <c r="T494" s="403">
        <f t="shared" si="548"/>
        <v>0</v>
      </c>
      <c r="U494" s="403">
        <f t="shared" si="548"/>
        <v>0</v>
      </c>
      <c r="V494" s="386" t="e">
        <f t="shared" ref="V494:V511" si="549">+U494/H494*100</f>
        <v>#DIV/0!</v>
      </c>
      <c r="W494" s="387"/>
      <c r="X494" s="387"/>
    </row>
    <row r="495" spans="1:24" ht="31.5" hidden="1" customHeight="1" x14ac:dyDescent="0.25">
      <c r="A495" s="410" t="s">
        <v>10</v>
      </c>
      <c r="B495" s="411" t="s">
        <v>11</v>
      </c>
      <c r="C495" s="382">
        <f>SUM(C496:C511)</f>
        <v>0</v>
      </c>
      <c r="D495" s="382">
        <f t="shared" ref="D495:H495" si="550">SUM(D496:D511)</f>
        <v>0</v>
      </c>
      <c r="E495" s="382">
        <f t="shared" si="550"/>
        <v>0</v>
      </c>
      <c r="F495" s="382">
        <f t="shared" si="550"/>
        <v>0</v>
      </c>
      <c r="G495" s="382">
        <f t="shared" si="550"/>
        <v>0</v>
      </c>
      <c r="H495" s="382">
        <f t="shared" si="550"/>
        <v>0</v>
      </c>
      <c r="I495" s="382">
        <f>SUM(I496:I511)</f>
        <v>0</v>
      </c>
      <c r="J495" s="382">
        <f t="shared" ref="J495:N495" si="551">SUM(J496:J511)</f>
        <v>0</v>
      </c>
      <c r="K495" s="382">
        <f t="shared" si="551"/>
        <v>0</v>
      </c>
      <c r="L495" s="382">
        <f t="shared" si="551"/>
        <v>0</v>
      </c>
      <c r="M495" s="382">
        <f t="shared" si="551"/>
        <v>0</v>
      </c>
      <c r="N495" s="382">
        <f t="shared" si="551"/>
        <v>0</v>
      </c>
      <c r="O495" s="417" t="e">
        <f>+N495/H495*100</f>
        <v>#DIV/0!</v>
      </c>
      <c r="P495" s="382">
        <f>SUM(P496:P511)</f>
        <v>0</v>
      </c>
      <c r="Q495" s="382">
        <f t="shared" ref="Q495:U495" si="552">SUM(Q496:Q511)</f>
        <v>0</v>
      </c>
      <c r="R495" s="382">
        <f t="shared" si="552"/>
        <v>0</v>
      </c>
      <c r="S495" s="382">
        <f t="shared" si="552"/>
        <v>0</v>
      </c>
      <c r="T495" s="382">
        <f t="shared" si="552"/>
        <v>0</v>
      </c>
      <c r="U495" s="382">
        <f t="shared" si="552"/>
        <v>0</v>
      </c>
      <c r="V495" s="413" t="e">
        <f t="shared" si="549"/>
        <v>#DIV/0!</v>
      </c>
      <c r="W495" s="387"/>
      <c r="X495" s="387"/>
    </row>
    <row r="496" spans="1:24" ht="31.5" hidden="1" customHeight="1" x14ac:dyDescent="0.25">
      <c r="A496" s="410" t="s">
        <v>690</v>
      </c>
      <c r="B496" s="424" t="s">
        <v>691</v>
      </c>
      <c r="C496" s="382"/>
      <c r="D496" s="382"/>
      <c r="E496" s="382"/>
      <c r="F496" s="382"/>
      <c r="G496" s="382"/>
      <c r="H496" s="382">
        <f t="shared" ref="H496:H511" si="553">SUM(C496:G496)</f>
        <v>0</v>
      </c>
      <c r="I496" s="382"/>
      <c r="J496" s="382"/>
      <c r="K496" s="382"/>
      <c r="L496" s="382"/>
      <c r="M496" s="382"/>
      <c r="N496" s="382">
        <f>SUM(I496:M496)</f>
        <v>0</v>
      </c>
      <c r="O496" s="412" t="e">
        <f t="shared" ref="O496:O511" si="554">+N496/H496*100</f>
        <v>#DIV/0!</v>
      </c>
      <c r="P496" s="382">
        <f t="shared" ref="P496:T511" si="555">+C496-I496</f>
        <v>0</v>
      </c>
      <c r="Q496" s="382">
        <f t="shared" si="555"/>
        <v>0</v>
      </c>
      <c r="R496" s="382">
        <f t="shared" si="555"/>
        <v>0</v>
      </c>
      <c r="S496" s="382">
        <f t="shared" si="555"/>
        <v>0</v>
      </c>
      <c r="T496" s="382">
        <f t="shared" si="555"/>
        <v>0</v>
      </c>
      <c r="U496" s="382">
        <f t="shared" ref="U496:U511" si="556">SUM(P496:T496)</f>
        <v>0</v>
      </c>
      <c r="V496" s="413" t="e">
        <f t="shared" si="549"/>
        <v>#DIV/0!</v>
      </c>
      <c r="W496" s="387"/>
      <c r="X496" s="387"/>
    </row>
    <row r="497" spans="1:24" ht="15.75" hidden="1" customHeight="1" x14ac:dyDescent="0.25">
      <c r="A497" s="410" t="s">
        <v>644</v>
      </c>
      <c r="B497" s="424" t="s">
        <v>645</v>
      </c>
      <c r="C497" s="382"/>
      <c r="D497" s="382"/>
      <c r="E497" s="382"/>
      <c r="F497" s="382"/>
      <c r="G497" s="382"/>
      <c r="H497" s="382">
        <f t="shared" si="553"/>
        <v>0</v>
      </c>
      <c r="I497" s="382"/>
      <c r="J497" s="382"/>
      <c r="K497" s="382"/>
      <c r="L497" s="382"/>
      <c r="M497" s="382"/>
      <c r="N497" s="382">
        <f t="shared" ref="N497:N511" si="557">SUM(I497:M497)</f>
        <v>0</v>
      </c>
      <c r="O497" s="412" t="e">
        <f t="shared" si="554"/>
        <v>#DIV/0!</v>
      </c>
      <c r="P497" s="382">
        <f t="shared" si="555"/>
        <v>0</v>
      </c>
      <c r="Q497" s="382">
        <f t="shared" si="555"/>
        <v>0</v>
      </c>
      <c r="R497" s="382">
        <f t="shared" si="555"/>
        <v>0</v>
      </c>
      <c r="S497" s="382">
        <f t="shared" si="555"/>
        <v>0</v>
      </c>
      <c r="T497" s="382">
        <f t="shared" si="555"/>
        <v>0</v>
      </c>
      <c r="U497" s="382">
        <f t="shared" si="556"/>
        <v>0</v>
      </c>
      <c r="V497" s="413" t="e">
        <f t="shared" si="549"/>
        <v>#DIV/0!</v>
      </c>
      <c r="W497" s="387"/>
      <c r="X497" s="387"/>
    </row>
    <row r="498" spans="1:24" ht="20.25" hidden="1" customHeight="1" x14ac:dyDescent="0.25">
      <c r="A498" s="410" t="s">
        <v>665</v>
      </c>
      <c r="B498" s="424" t="s">
        <v>666</v>
      </c>
      <c r="C498" s="382"/>
      <c r="D498" s="382"/>
      <c r="E498" s="382"/>
      <c r="F498" s="382"/>
      <c r="G498" s="382"/>
      <c r="H498" s="382">
        <f t="shared" si="553"/>
        <v>0</v>
      </c>
      <c r="I498" s="382"/>
      <c r="J498" s="382"/>
      <c r="K498" s="382"/>
      <c r="L498" s="382"/>
      <c r="M498" s="382"/>
      <c r="N498" s="382">
        <f t="shared" si="557"/>
        <v>0</v>
      </c>
      <c r="O498" s="412" t="e">
        <f t="shared" si="554"/>
        <v>#DIV/0!</v>
      </c>
      <c r="P498" s="382">
        <f t="shared" si="555"/>
        <v>0</v>
      </c>
      <c r="Q498" s="382">
        <f t="shared" si="555"/>
        <v>0</v>
      </c>
      <c r="R498" s="382">
        <f t="shared" si="555"/>
        <v>0</v>
      </c>
      <c r="S498" s="382">
        <f t="shared" si="555"/>
        <v>0</v>
      </c>
      <c r="T498" s="382">
        <f t="shared" si="555"/>
        <v>0</v>
      </c>
      <c r="U498" s="382">
        <f t="shared" si="556"/>
        <v>0</v>
      </c>
      <c r="V498" s="413" t="e">
        <f t="shared" si="549"/>
        <v>#DIV/0!</v>
      </c>
      <c r="W498" s="387"/>
      <c r="X498" s="387"/>
    </row>
    <row r="499" spans="1:24" ht="15.75" hidden="1" customHeight="1" x14ac:dyDescent="0.25">
      <c r="A499" s="410" t="s">
        <v>648</v>
      </c>
      <c r="B499" s="414" t="s">
        <v>649</v>
      </c>
      <c r="C499" s="382"/>
      <c r="D499" s="382"/>
      <c r="E499" s="382"/>
      <c r="F499" s="382"/>
      <c r="G499" s="382"/>
      <c r="H499" s="382">
        <f t="shared" si="553"/>
        <v>0</v>
      </c>
      <c r="I499" s="382"/>
      <c r="J499" s="382"/>
      <c r="K499" s="382"/>
      <c r="L499" s="382"/>
      <c r="M499" s="382"/>
      <c r="N499" s="382">
        <f t="shared" si="557"/>
        <v>0</v>
      </c>
      <c r="O499" s="412" t="e">
        <f t="shared" si="554"/>
        <v>#DIV/0!</v>
      </c>
      <c r="P499" s="382">
        <f t="shared" si="555"/>
        <v>0</v>
      </c>
      <c r="Q499" s="382">
        <f t="shared" si="555"/>
        <v>0</v>
      </c>
      <c r="R499" s="382">
        <f t="shared" si="555"/>
        <v>0</v>
      </c>
      <c r="S499" s="382">
        <f t="shared" si="555"/>
        <v>0</v>
      </c>
      <c r="T499" s="382">
        <f t="shared" si="555"/>
        <v>0</v>
      </c>
      <c r="U499" s="382">
        <f t="shared" si="556"/>
        <v>0</v>
      </c>
      <c r="V499" s="413" t="e">
        <f t="shared" si="549"/>
        <v>#DIV/0!</v>
      </c>
      <c r="W499" s="387"/>
      <c r="X499" s="387"/>
    </row>
    <row r="500" spans="1:24" ht="15.75" hidden="1" customHeight="1" x14ac:dyDescent="0.25">
      <c r="A500" s="410" t="s">
        <v>650</v>
      </c>
      <c r="B500" s="415" t="s">
        <v>651</v>
      </c>
      <c r="C500" s="382"/>
      <c r="D500" s="382"/>
      <c r="E500" s="382"/>
      <c r="F500" s="382"/>
      <c r="G500" s="382"/>
      <c r="H500" s="382">
        <f t="shared" si="553"/>
        <v>0</v>
      </c>
      <c r="I500" s="382"/>
      <c r="J500" s="382"/>
      <c r="K500" s="382"/>
      <c r="L500" s="382"/>
      <c r="M500" s="382"/>
      <c r="N500" s="382">
        <f t="shared" si="557"/>
        <v>0</v>
      </c>
      <c r="O500" s="412" t="e">
        <f t="shared" si="554"/>
        <v>#DIV/0!</v>
      </c>
      <c r="P500" s="382">
        <f t="shared" si="555"/>
        <v>0</v>
      </c>
      <c r="Q500" s="382">
        <f t="shared" si="555"/>
        <v>0</v>
      </c>
      <c r="R500" s="382">
        <f t="shared" si="555"/>
        <v>0</v>
      </c>
      <c r="S500" s="382">
        <f t="shared" si="555"/>
        <v>0</v>
      </c>
      <c r="T500" s="382">
        <f t="shared" si="555"/>
        <v>0</v>
      </c>
      <c r="U500" s="382">
        <f t="shared" si="556"/>
        <v>0</v>
      </c>
      <c r="V500" s="413" t="e">
        <f t="shared" si="549"/>
        <v>#DIV/0!</v>
      </c>
      <c r="W500" s="387"/>
      <c r="X500" s="387"/>
    </row>
    <row r="501" spans="1:24" ht="15.75" hidden="1" customHeight="1" x14ac:dyDescent="0.25">
      <c r="A501" s="410" t="s">
        <v>667</v>
      </c>
      <c r="B501" s="414" t="s">
        <v>668</v>
      </c>
      <c r="C501" s="382"/>
      <c r="D501" s="382"/>
      <c r="E501" s="382"/>
      <c r="F501" s="382"/>
      <c r="G501" s="382"/>
      <c r="H501" s="382">
        <f t="shared" si="553"/>
        <v>0</v>
      </c>
      <c r="I501" s="382"/>
      <c r="J501" s="382"/>
      <c r="K501" s="382"/>
      <c r="L501" s="382"/>
      <c r="M501" s="382"/>
      <c r="N501" s="382">
        <f t="shared" si="557"/>
        <v>0</v>
      </c>
      <c r="O501" s="412" t="e">
        <f t="shared" si="554"/>
        <v>#DIV/0!</v>
      </c>
      <c r="P501" s="382">
        <f t="shared" si="555"/>
        <v>0</v>
      </c>
      <c r="Q501" s="382">
        <f t="shared" si="555"/>
        <v>0</v>
      </c>
      <c r="R501" s="382">
        <f t="shared" si="555"/>
        <v>0</v>
      </c>
      <c r="S501" s="382">
        <f t="shared" si="555"/>
        <v>0</v>
      </c>
      <c r="T501" s="382">
        <f t="shared" si="555"/>
        <v>0</v>
      </c>
      <c r="U501" s="382">
        <f t="shared" si="556"/>
        <v>0</v>
      </c>
      <c r="V501" s="413" t="e">
        <f t="shared" si="549"/>
        <v>#DIV/0!</v>
      </c>
      <c r="W501" s="387"/>
      <c r="X501" s="387"/>
    </row>
    <row r="502" spans="1:24" ht="15.75" hidden="1" customHeight="1" x14ac:dyDescent="0.25">
      <c r="A502" s="410" t="s">
        <v>669</v>
      </c>
      <c r="B502" s="414" t="s">
        <v>670</v>
      </c>
      <c r="C502" s="382"/>
      <c r="D502" s="382"/>
      <c r="E502" s="382"/>
      <c r="F502" s="382"/>
      <c r="G502" s="382"/>
      <c r="H502" s="382">
        <f t="shared" si="553"/>
        <v>0</v>
      </c>
      <c r="I502" s="382"/>
      <c r="J502" s="382"/>
      <c r="K502" s="382"/>
      <c r="L502" s="382"/>
      <c r="M502" s="382"/>
      <c r="N502" s="382">
        <f t="shared" si="557"/>
        <v>0</v>
      </c>
      <c r="O502" s="412" t="e">
        <f t="shared" si="554"/>
        <v>#DIV/0!</v>
      </c>
      <c r="P502" s="382">
        <f t="shared" si="555"/>
        <v>0</v>
      </c>
      <c r="Q502" s="382">
        <f t="shared" si="555"/>
        <v>0</v>
      </c>
      <c r="R502" s="382">
        <f t="shared" si="555"/>
        <v>0</v>
      </c>
      <c r="S502" s="382">
        <f t="shared" si="555"/>
        <v>0</v>
      </c>
      <c r="T502" s="382">
        <f t="shared" si="555"/>
        <v>0</v>
      </c>
      <c r="U502" s="382">
        <f t="shared" si="556"/>
        <v>0</v>
      </c>
      <c r="V502" s="413" t="e">
        <f t="shared" si="549"/>
        <v>#DIV/0!</v>
      </c>
      <c r="W502" s="387"/>
      <c r="X502" s="387"/>
    </row>
    <row r="503" spans="1:24" ht="31.5" hidden="1" customHeight="1" x14ac:dyDescent="0.25">
      <c r="A503" s="410" t="s">
        <v>671</v>
      </c>
      <c r="B503" s="414" t="s">
        <v>672</v>
      </c>
      <c r="C503" s="382"/>
      <c r="D503" s="382"/>
      <c r="E503" s="382"/>
      <c r="F503" s="382"/>
      <c r="G503" s="382"/>
      <c r="H503" s="382">
        <f t="shared" si="553"/>
        <v>0</v>
      </c>
      <c r="I503" s="382"/>
      <c r="J503" s="382"/>
      <c r="K503" s="382"/>
      <c r="L503" s="382"/>
      <c r="M503" s="382"/>
      <c r="N503" s="382">
        <f t="shared" si="557"/>
        <v>0</v>
      </c>
      <c r="O503" s="412" t="e">
        <f t="shared" si="554"/>
        <v>#DIV/0!</v>
      </c>
      <c r="P503" s="382">
        <f t="shared" si="555"/>
        <v>0</v>
      </c>
      <c r="Q503" s="382">
        <f t="shared" si="555"/>
        <v>0</v>
      </c>
      <c r="R503" s="382">
        <f t="shared" si="555"/>
        <v>0</v>
      </c>
      <c r="S503" s="382">
        <f t="shared" si="555"/>
        <v>0</v>
      </c>
      <c r="T503" s="382">
        <f t="shared" si="555"/>
        <v>0</v>
      </c>
      <c r="U503" s="382">
        <f t="shared" si="556"/>
        <v>0</v>
      </c>
      <c r="V503" s="413" t="e">
        <f t="shared" si="549"/>
        <v>#DIV/0!</v>
      </c>
      <c r="W503" s="387"/>
      <c r="X503" s="387"/>
    </row>
    <row r="504" spans="1:24" ht="15.75" hidden="1" customHeight="1" x14ac:dyDescent="0.25">
      <c r="A504" s="410" t="s">
        <v>654</v>
      </c>
      <c r="B504" s="414" t="s">
        <v>655</v>
      </c>
      <c r="C504" s="382"/>
      <c r="D504" s="382"/>
      <c r="E504" s="382"/>
      <c r="F504" s="382"/>
      <c r="G504" s="382"/>
      <c r="H504" s="382">
        <f t="shared" si="553"/>
        <v>0</v>
      </c>
      <c r="I504" s="382"/>
      <c r="J504" s="382"/>
      <c r="K504" s="382"/>
      <c r="L504" s="382"/>
      <c r="M504" s="382"/>
      <c r="N504" s="382">
        <f t="shared" si="557"/>
        <v>0</v>
      </c>
      <c r="O504" s="412" t="e">
        <f t="shared" si="554"/>
        <v>#DIV/0!</v>
      </c>
      <c r="P504" s="382">
        <f t="shared" si="555"/>
        <v>0</v>
      </c>
      <c r="Q504" s="382">
        <f t="shared" si="555"/>
        <v>0</v>
      </c>
      <c r="R504" s="382">
        <f t="shared" si="555"/>
        <v>0</v>
      </c>
      <c r="S504" s="382">
        <f t="shared" si="555"/>
        <v>0</v>
      </c>
      <c r="T504" s="382">
        <f t="shared" si="555"/>
        <v>0</v>
      </c>
      <c r="U504" s="382">
        <f t="shared" si="556"/>
        <v>0</v>
      </c>
      <c r="V504" s="413" t="e">
        <f t="shared" si="549"/>
        <v>#DIV/0!</v>
      </c>
      <c r="W504" s="387"/>
      <c r="X504" s="387"/>
    </row>
    <row r="505" spans="1:24" ht="15.75" hidden="1" customHeight="1" x14ac:dyDescent="0.25">
      <c r="A505" s="410" t="s">
        <v>658</v>
      </c>
      <c r="B505" s="414" t="s">
        <v>659</v>
      </c>
      <c r="C505" s="382"/>
      <c r="D505" s="382"/>
      <c r="E505" s="382"/>
      <c r="F505" s="382"/>
      <c r="G505" s="382"/>
      <c r="H505" s="382">
        <f t="shared" si="553"/>
        <v>0</v>
      </c>
      <c r="I505" s="382"/>
      <c r="J505" s="382"/>
      <c r="K505" s="382"/>
      <c r="L505" s="382"/>
      <c r="M505" s="382"/>
      <c r="N505" s="382">
        <f t="shared" si="557"/>
        <v>0</v>
      </c>
      <c r="O505" s="412" t="e">
        <f t="shared" si="554"/>
        <v>#DIV/0!</v>
      </c>
      <c r="P505" s="382">
        <f t="shared" si="555"/>
        <v>0</v>
      </c>
      <c r="Q505" s="382">
        <f t="shared" si="555"/>
        <v>0</v>
      </c>
      <c r="R505" s="382">
        <f t="shared" si="555"/>
        <v>0</v>
      </c>
      <c r="S505" s="382">
        <f t="shared" si="555"/>
        <v>0</v>
      </c>
      <c r="T505" s="382">
        <f t="shared" si="555"/>
        <v>0</v>
      </c>
      <c r="U505" s="382">
        <f t="shared" si="556"/>
        <v>0</v>
      </c>
      <c r="V505" s="413" t="e">
        <f t="shared" si="549"/>
        <v>#DIV/0!</v>
      </c>
      <c r="W505" s="387"/>
      <c r="X505" s="387"/>
    </row>
    <row r="506" spans="1:24" ht="31.5" hidden="1" customHeight="1" x14ac:dyDescent="0.25">
      <c r="A506" s="410" t="s">
        <v>673</v>
      </c>
      <c r="B506" s="414" t="s">
        <v>674</v>
      </c>
      <c r="C506" s="382"/>
      <c r="D506" s="382"/>
      <c r="E506" s="382"/>
      <c r="F506" s="382"/>
      <c r="G506" s="382"/>
      <c r="H506" s="382">
        <f t="shared" si="553"/>
        <v>0</v>
      </c>
      <c r="I506" s="382"/>
      <c r="J506" s="382"/>
      <c r="K506" s="382"/>
      <c r="L506" s="382"/>
      <c r="M506" s="382"/>
      <c r="N506" s="382">
        <f t="shared" si="557"/>
        <v>0</v>
      </c>
      <c r="O506" s="412" t="e">
        <f t="shared" si="554"/>
        <v>#DIV/0!</v>
      </c>
      <c r="P506" s="382">
        <f t="shared" si="555"/>
        <v>0</v>
      </c>
      <c r="Q506" s="382">
        <f t="shared" si="555"/>
        <v>0</v>
      </c>
      <c r="R506" s="382">
        <f t="shared" si="555"/>
        <v>0</v>
      </c>
      <c r="S506" s="382">
        <f t="shared" si="555"/>
        <v>0</v>
      </c>
      <c r="T506" s="382">
        <f t="shared" si="555"/>
        <v>0</v>
      </c>
      <c r="U506" s="382">
        <f t="shared" si="556"/>
        <v>0</v>
      </c>
      <c r="V506" s="413" t="e">
        <f t="shared" si="549"/>
        <v>#DIV/0!</v>
      </c>
      <c r="W506" s="387"/>
      <c r="X506" s="387"/>
    </row>
    <row r="507" spans="1:24" ht="31.5" hidden="1" customHeight="1" x14ac:dyDescent="0.25">
      <c r="A507" s="410" t="s">
        <v>675</v>
      </c>
      <c r="B507" s="414" t="s">
        <v>676</v>
      </c>
      <c r="C507" s="382"/>
      <c r="D507" s="382"/>
      <c r="E507" s="382"/>
      <c r="F507" s="382"/>
      <c r="G507" s="382"/>
      <c r="H507" s="382">
        <f t="shared" si="553"/>
        <v>0</v>
      </c>
      <c r="I507" s="382"/>
      <c r="J507" s="382"/>
      <c r="K507" s="382"/>
      <c r="L507" s="382"/>
      <c r="M507" s="382"/>
      <c r="N507" s="382">
        <f t="shared" si="557"/>
        <v>0</v>
      </c>
      <c r="O507" s="412" t="e">
        <f t="shared" si="554"/>
        <v>#DIV/0!</v>
      </c>
      <c r="P507" s="382">
        <f t="shared" si="555"/>
        <v>0</v>
      </c>
      <c r="Q507" s="382">
        <f t="shared" si="555"/>
        <v>0</v>
      </c>
      <c r="R507" s="382">
        <f t="shared" si="555"/>
        <v>0</v>
      </c>
      <c r="S507" s="382">
        <f t="shared" si="555"/>
        <v>0</v>
      </c>
      <c r="T507" s="382">
        <f t="shared" si="555"/>
        <v>0</v>
      </c>
      <c r="U507" s="382">
        <f t="shared" si="556"/>
        <v>0</v>
      </c>
      <c r="V507" s="413" t="e">
        <f t="shared" si="549"/>
        <v>#DIV/0!</v>
      </c>
      <c r="W507" s="387"/>
      <c r="X507" s="387"/>
    </row>
    <row r="508" spans="1:24" ht="31.5" hidden="1" customHeight="1" x14ac:dyDescent="0.25">
      <c r="A508" s="410" t="s">
        <v>677</v>
      </c>
      <c r="B508" s="414" t="s">
        <v>678</v>
      </c>
      <c r="C508" s="382"/>
      <c r="D508" s="382"/>
      <c r="E508" s="382"/>
      <c r="F508" s="382"/>
      <c r="G508" s="382"/>
      <c r="H508" s="382">
        <f t="shared" si="553"/>
        <v>0</v>
      </c>
      <c r="I508" s="382"/>
      <c r="J508" s="382"/>
      <c r="K508" s="382"/>
      <c r="L508" s="382"/>
      <c r="M508" s="382"/>
      <c r="N508" s="382">
        <f t="shared" si="557"/>
        <v>0</v>
      </c>
      <c r="O508" s="412" t="e">
        <f t="shared" si="554"/>
        <v>#DIV/0!</v>
      </c>
      <c r="P508" s="382">
        <f t="shared" si="555"/>
        <v>0</v>
      </c>
      <c r="Q508" s="382">
        <f t="shared" si="555"/>
        <v>0</v>
      </c>
      <c r="R508" s="382">
        <f t="shared" si="555"/>
        <v>0</v>
      </c>
      <c r="S508" s="382">
        <f t="shared" si="555"/>
        <v>0</v>
      </c>
      <c r="T508" s="382">
        <f t="shared" si="555"/>
        <v>0</v>
      </c>
      <c r="U508" s="382">
        <f t="shared" si="556"/>
        <v>0</v>
      </c>
      <c r="V508" s="413" t="e">
        <f t="shared" si="549"/>
        <v>#DIV/0!</v>
      </c>
      <c r="W508" s="387"/>
      <c r="X508" s="387"/>
    </row>
    <row r="509" spans="1:24" ht="15.75" hidden="1" customHeight="1" x14ac:dyDescent="0.25">
      <c r="A509" s="410" t="s">
        <v>679</v>
      </c>
      <c r="B509" s="424" t="s">
        <v>680</v>
      </c>
      <c r="C509" s="382"/>
      <c r="D509" s="382"/>
      <c r="E509" s="382"/>
      <c r="F509" s="382"/>
      <c r="G509" s="382"/>
      <c r="H509" s="382">
        <f t="shared" si="553"/>
        <v>0</v>
      </c>
      <c r="I509" s="382"/>
      <c r="J509" s="382"/>
      <c r="K509" s="382"/>
      <c r="L509" s="382"/>
      <c r="M509" s="382"/>
      <c r="N509" s="382">
        <f t="shared" si="557"/>
        <v>0</v>
      </c>
      <c r="O509" s="412" t="e">
        <f t="shared" si="554"/>
        <v>#DIV/0!</v>
      </c>
      <c r="P509" s="382">
        <f t="shared" si="555"/>
        <v>0</v>
      </c>
      <c r="Q509" s="382">
        <f t="shared" si="555"/>
        <v>0</v>
      </c>
      <c r="R509" s="382">
        <f t="shared" si="555"/>
        <v>0</v>
      </c>
      <c r="S509" s="382">
        <f t="shared" si="555"/>
        <v>0</v>
      </c>
      <c r="T509" s="382">
        <f t="shared" si="555"/>
        <v>0</v>
      </c>
      <c r="U509" s="382">
        <f t="shared" si="556"/>
        <v>0</v>
      </c>
      <c r="V509" s="413" t="e">
        <f t="shared" si="549"/>
        <v>#DIV/0!</v>
      </c>
      <c r="W509" s="387"/>
      <c r="X509" s="387"/>
    </row>
    <row r="510" spans="1:24" ht="31.5" hidden="1" customHeight="1" x14ac:dyDescent="0.25">
      <c r="A510" s="410" t="s">
        <v>681</v>
      </c>
      <c r="B510" s="424" t="s">
        <v>682</v>
      </c>
      <c r="C510" s="382"/>
      <c r="D510" s="382"/>
      <c r="E510" s="382"/>
      <c r="F510" s="382"/>
      <c r="G510" s="382"/>
      <c r="H510" s="382">
        <f t="shared" si="553"/>
        <v>0</v>
      </c>
      <c r="I510" s="382"/>
      <c r="J510" s="382"/>
      <c r="K510" s="382"/>
      <c r="L510" s="382"/>
      <c r="M510" s="382"/>
      <c r="N510" s="382">
        <f t="shared" si="557"/>
        <v>0</v>
      </c>
      <c r="O510" s="412" t="e">
        <f t="shared" si="554"/>
        <v>#DIV/0!</v>
      </c>
      <c r="P510" s="382">
        <f t="shared" si="555"/>
        <v>0</v>
      </c>
      <c r="Q510" s="382">
        <f t="shared" si="555"/>
        <v>0</v>
      </c>
      <c r="R510" s="382">
        <f t="shared" si="555"/>
        <v>0</v>
      </c>
      <c r="S510" s="382">
        <f t="shared" si="555"/>
        <v>0</v>
      </c>
      <c r="T510" s="382">
        <f t="shared" si="555"/>
        <v>0</v>
      </c>
      <c r="U510" s="382">
        <f t="shared" si="556"/>
        <v>0</v>
      </c>
      <c r="V510" s="413" t="e">
        <f t="shared" si="549"/>
        <v>#DIV/0!</v>
      </c>
      <c r="W510" s="387"/>
      <c r="X510" s="387"/>
    </row>
    <row r="511" spans="1:24" ht="31.5" hidden="1" customHeight="1" x14ac:dyDescent="0.25">
      <c r="A511" s="410" t="s">
        <v>683</v>
      </c>
      <c r="B511" s="424" t="s">
        <v>684</v>
      </c>
      <c r="C511" s="382"/>
      <c r="D511" s="382"/>
      <c r="E511" s="382"/>
      <c r="F511" s="382"/>
      <c r="G511" s="382"/>
      <c r="H511" s="382">
        <f t="shared" si="553"/>
        <v>0</v>
      </c>
      <c r="I511" s="382"/>
      <c r="J511" s="382"/>
      <c r="K511" s="382"/>
      <c r="L511" s="382"/>
      <c r="M511" s="382"/>
      <c r="N511" s="382">
        <f t="shared" si="557"/>
        <v>0</v>
      </c>
      <c r="O511" s="412" t="e">
        <f t="shared" si="554"/>
        <v>#DIV/0!</v>
      </c>
      <c r="P511" s="382">
        <f t="shared" si="555"/>
        <v>0</v>
      </c>
      <c r="Q511" s="382">
        <f t="shared" si="555"/>
        <v>0</v>
      </c>
      <c r="R511" s="382">
        <f t="shared" si="555"/>
        <v>0</v>
      </c>
      <c r="S511" s="382">
        <f t="shared" si="555"/>
        <v>0</v>
      </c>
      <c r="T511" s="382">
        <f t="shared" si="555"/>
        <v>0</v>
      </c>
      <c r="U511" s="382">
        <f t="shared" si="556"/>
        <v>0</v>
      </c>
      <c r="V511" s="413" t="e">
        <f t="shared" si="549"/>
        <v>#DIV/0!</v>
      </c>
      <c r="W511" s="387"/>
      <c r="X511" s="387"/>
    </row>
    <row r="512" spans="1:24" ht="15.75" hidden="1" customHeight="1" x14ac:dyDescent="0.25">
      <c r="A512" s="410"/>
      <c r="B512" s="424"/>
      <c r="C512" s="382"/>
      <c r="D512" s="382"/>
      <c r="E512" s="382"/>
      <c r="F512" s="382"/>
      <c r="G512" s="382"/>
      <c r="H512" s="382"/>
      <c r="I512" s="382"/>
      <c r="J512" s="382"/>
      <c r="K512" s="382"/>
      <c r="L512" s="382"/>
      <c r="M512" s="382"/>
      <c r="N512" s="382"/>
      <c r="O512" s="382"/>
      <c r="P512" s="382"/>
      <c r="Q512" s="382"/>
      <c r="R512" s="382"/>
      <c r="S512" s="382"/>
      <c r="T512" s="382"/>
      <c r="U512" s="382"/>
      <c r="V512" s="383"/>
      <c r="W512" s="387"/>
      <c r="X512" s="387"/>
    </row>
    <row r="513" spans="1:24" ht="31.5" hidden="1" customHeight="1" x14ac:dyDescent="0.25">
      <c r="A513" s="396" t="s">
        <v>697</v>
      </c>
      <c r="B513" s="397" t="s">
        <v>698</v>
      </c>
      <c r="C513" s="398">
        <f>+C515</f>
        <v>0</v>
      </c>
      <c r="D513" s="398">
        <f t="shared" ref="D513:H513" si="558">+D515</f>
        <v>0</v>
      </c>
      <c r="E513" s="398">
        <f t="shared" si="558"/>
        <v>0</v>
      </c>
      <c r="F513" s="398">
        <f t="shared" si="558"/>
        <v>0</v>
      </c>
      <c r="G513" s="398">
        <f t="shared" si="558"/>
        <v>0</v>
      </c>
      <c r="H513" s="398">
        <f t="shared" si="558"/>
        <v>0</v>
      </c>
      <c r="I513" s="398">
        <f>+I515</f>
        <v>0</v>
      </c>
      <c r="J513" s="398">
        <f t="shared" ref="J513:N513" si="559">+J515</f>
        <v>0</v>
      </c>
      <c r="K513" s="398">
        <f t="shared" si="559"/>
        <v>0</v>
      </c>
      <c r="L513" s="398">
        <f t="shared" si="559"/>
        <v>0</v>
      </c>
      <c r="M513" s="398">
        <f t="shared" si="559"/>
        <v>0</v>
      </c>
      <c r="N513" s="398">
        <f t="shared" si="559"/>
        <v>0</v>
      </c>
      <c r="O513" s="429" t="e">
        <f>+N513/H513*100</f>
        <v>#DIV/0!</v>
      </c>
      <c r="P513" s="398">
        <f>+P515</f>
        <v>0</v>
      </c>
      <c r="Q513" s="398">
        <f t="shared" ref="Q513:U513" si="560">+Q515</f>
        <v>0</v>
      </c>
      <c r="R513" s="398">
        <f t="shared" si="560"/>
        <v>0</v>
      </c>
      <c r="S513" s="398">
        <f t="shared" si="560"/>
        <v>0</v>
      </c>
      <c r="T513" s="398">
        <f t="shared" si="560"/>
        <v>0</v>
      </c>
      <c r="U513" s="398">
        <f t="shared" si="560"/>
        <v>0</v>
      </c>
      <c r="V513" s="430" t="e">
        <f>+U513/H513*100</f>
        <v>#DIV/0!</v>
      </c>
      <c r="W513" s="387"/>
      <c r="X513" s="387"/>
    </row>
    <row r="514" spans="1:24" s="395" customFormat="1" ht="15.75" hidden="1" customHeight="1" x14ac:dyDescent="0.25">
      <c r="A514" s="376"/>
      <c r="B514" s="384"/>
      <c r="C514" s="381"/>
      <c r="D514" s="381"/>
      <c r="E514" s="381"/>
      <c r="F514" s="381"/>
      <c r="G514" s="381"/>
      <c r="H514" s="381"/>
      <c r="I514" s="381"/>
      <c r="J514" s="381"/>
      <c r="K514" s="381"/>
      <c r="L514" s="381"/>
      <c r="M514" s="381"/>
      <c r="N514" s="381"/>
      <c r="O514" s="393"/>
      <c r="P514" s="381"/>
      <c r="Q514" s="381"/>
      <c r="R514" s="381"/>
      <c r="S514" s="381"/>
      <c r="T514" s="381"/>
      <c r="U514" s="381"/>
      <c r="V514" s="394"/>
      <c r="W514" s="387"/>
      <c r="X514" s="387"/>
    </row>
    <row r="515" spans="1:24" ht="31.5" hidden="1" customHeight="1" x14ac:dyDescent="0.25">
      <c r="A515" s="419" t="s">
        <v>699</v>
      </c>
      <c r="B515" s="420" t="s">
        <v>641</v>
      </c>
      <c r="C515" s="421">
        <f>+C517</f>
        <v>0</v>
      </c>
      <c r="D515" s="421">
        <f t="shared" ref="D515:H515" si="561">+D517</f>
        <v>0</v>
      </c>
      <c r="E515" s="421">
        <f t="shared" si="561"/>
        <v>0</v>
      </c>
      <c r="F515" s="421">
        <f t="shared" si="561"/>
        <v>0</v>
      </c>
      <c r="G515" s="421">
        <f t="shared" si="561"/>
        <v>0</v>
      </c>
      <c r="H515" s="421">
        <f t="shared" si="561"/>
        <v>0</v>
      </c>
      <c r="I515" s="421">
        <f>+I517</f>
        <v>0</v>
      </c>
      <c r="J515" s="421">
        <f t="shared" ref="J515:N515" si="562">+J517</f>
        <v>0</v>
      </c>
      <c r="K515" s="421">
        <f t="shared" si="562"/>
        <v>0</v>
      </c>
      <c r="L515" s="421">
        <f t="shared" si="562"/>
        <v>0</v>
      </c>
      <c r="M515" s="421">
        <f t="shared" si="562"/>
        <v>0</v>
      </c>
      <c r="N515" s="421">
        <f t="shared" si="562"/>
        <v>0</v>
      </c>
      <c r="O515" s="422" t="e">
        <f>+N515/H515*100</f>
        <v>#DIV/0!</v>
      </c>
      <c r="P515" s="421">
        <f>+P517</f>
        <v>0</v>
      </c>
      <c r="Q515" s="421">
        <f t="shared" ref="Q515:U515" si="563">+Q517</f>
        <v>0</v>
      </c>
      <c r="R515" s="421">
        <f t="shared" si="563"/>
        <v>0</v>
      </c>
      <c r="S515" s="421">
        <f t="shared" si="563"/>
        <v>0</v>
      </c>
      <c r="T515" s="421">
        <f t="shared" si="563"/>
        <v>0</v>
      </c>
      <c r="U515" s="421">
        <f t="shared" si="563"/>
        <v>0</v>
      </c>
      <c r="V515" s="423" t="e">
        <f t="shared" ref="V515" si="564">+U515/H515*100</f>
        <v>#DIV/0!</v>
      </c>
      <c r="W515" s="387"/>
      <c r="X515" s="387"/>
    </row>
    <row r="516" spans="1:24" s="395" customFormat="1" ht="15.75" hidden="1" customHeight="1" x14ac:dyDescent="0.25">
      <c r="A516" s="426"/>
      <c r="B516" s="427"/>
      <c r="C516" s="393"/>
      <c r="D516" s="393"/>
      <c r="E516" s="393"/>
      <c r="F516" s="393"/>
      <c r="G516" s="393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  <c r="T516" s="393"/>
      <c r="U516" s="393"/>
      <c r="V516" s="394"/>
      <c r="W516" s="387"/>
      <c r="X516" s="387"/>
    </row>
    <row r="517" spans="1:24" ht="31.5" hidden="1" customHeight="1" x14ac:dyDescent="0.25">
      <c r="A517" s="401" t="s">
        <v>700</v>
      </c>
      <c r="B517" s="402" t="s">
        <v>701</v>
      </c>
      <c r="C517" s="403">
        <f>+C518</f>
        <v>0</v>
      </c>
      <c r="D517" s="403">
        <f t="shared" ref="D517:N517" si="565">+D518</f>
        <v>0</v>
      </c>
      <c r="E517" s="403">
        <f t="shared" si="565"/>
        <v>0</v>
      </c>
      <c r="F517" s="403">
        <f t="shared" si="565"/>
        <v>0</v>
      </c>
      <c r="G517" s="403">
        <f t="shared" si="565"/>
        <v>0</v>
      </c>
      <c r="H517" s="403">
        <f t="shared" si="565"/>
        <v>0</v>
      </c>
      <c r="I517" s="403">
        <f>+I518</f>
        <v>0</v>
      </c>
      <c r="J517" s="403">
        <f t="shared" si="565"/>
        <v>0</v>
      </c>
      <c r="K517" s="403">
        <f t="shared" si="565"/>
        <v>0</v>
      </c>
      <c r="L517" s="403">
        <f t="shared" si="565"/>
        <v>0</v>
      </c>
      <c r="M517" s="403">
        <f t="shared" si="565"/>
        <v>0</v>
      </c>
      <c r="N517" s="403">
        <f t="shared" si="565"/>
        <v>0</v>
      </c>
      <c r="O517" s="412" t="e">
        <f>+N517/H517*100</f>
        <v>#DIV/0!</v>
      </c>
      <c r="P517" s="403">
        <f>+P518</f>
        <v>0</v>
      </c>
      <c r="Q517" s="403">
        <f t="shared" ref="Q517:U517" si="566">+Q518</f>
        <v>0</v>
      </c>
      <c r="R517" s="403">
        <f t="shared" si="566"/>
        <v>0</v>
      </c>
      <c r="S517" s="403">
        <f t="shared" si="566"/>
        <v>0</v>
      </c>
      <c r="T517" s="403">
        <f t="shared" si="566"/>
        <v>0</v>
      </c>
      <c r="U517" s="403">
        <f t="shared" si="566"/>
        <v>0</v>
      </c>
      <c r="V517" s="386" t="e">
        <f t="shared" ref="V517:V535" si="567">+U517/H517*100</f>
        <v>#DIV/0!</v>
      </c>
      <c r="W517" s="387"/>
      <c r="X517" s="387"/>
    </row>
    <row r="518" spans="1:24" ht="31.5" hidden="1" customHeight="1" x14ac:dyDescent="0.25">
      <c r="A518" s="410" t="s">
        <v>10</v>
      </c>
      <c r="B518" s="411" t="s">
        <v>11</v>
      </c>
      <c r="C518" s="382">
        <f>SUM(C519:C535)</f>
        <v>0</v>
      </c>
      <c r="D518" s="382">
        <f t="shared" ref="D518:H518" si="568">SUM(D519:D535)</f>
        <v>0</v>
      </c>
      <c r="E518" s="382">
        <f t="shared" si="568"/>
        <v>0</v>
      </c>
      <c r="F518" s="382">
        <f t="shared" si="568"/>
        <v>0</v>
      </c>
      <c r="G518" s="382">
        <f t="shared" si="568"/>
        <v>0</v>
      </c>
      <c r="H518" s="382">
        <f t="shared" si="568"/>
        <v>0</v>
      </c>
      <c r="I518" s="382">
        <f>SUM(I519:I535)</f>
        <v>0</v>
      </c>
      <c r="J518" s="382">
        <f t="shared" ref="J518:N518" si="569">SUM(J519:J535)</f>
        <v>0</v>
      </c>
      <c r="K518" s="382">
        <f t="shared" si="569"/>
        <v>0</v>
      </c>
      <c r="L518" s="382">
        <f t="shared" si="569"/>
        <v>0</v>
      </c>
      <c r="M518" s="382">
        <f t="shared" si="569"/>
        <v>0</v>
      </c>
      <c r="N518" s="382">
        <f t="shared" si="569"/>
        <v>0</v>
      </c>
      <c r="O518" s="417" t="e">
        <f>+N518/H518*100</f>
        <v>#DIV/0!</v>
      </c>
      <c r="P518" s="382">
        <f>SUM(P519:P535)</f>
        <v>0</v>
      </c>
      <c r="Q518" s="382">
        <f t="shared" ref="Q518:U518" si="570">SUM(Q519:Q535)</f>
        <v>0</v>
      </c>
      <c r="R518" s="382">
        <f t="shared" si="570"/>
        <v>0</v>
      </c>
      <c r="S518" s="382">
        <f t="shared" si="570"/>
        <v>0</v>
      </c>
      <c r="T518" s="382">
        <f t="shared" si="570"/>
        <v>0</v>
      </c>
      <c r="U518" s="382">
        <f t="shared" si="570"/>
        <v>0</v>
      </c>
      <c r="V518" s="413" t="e">
        <f t="shared" si="567"/>
        <v>#DIV/0!</v>
      </c>
      <c r="W518" s="387"/>
      <c r="X518" s="387"/>
    </row>
    <row r="519" spans="1:24" ht="31.5" hidden="1" customHeight="1" x14ac:dyDescent="0.25">
      <c r="A519" s="410" t="s">
        <v>690</v>
      </c>
      <c r="B519" s="424" t="s">
        <v>691</v>
      </c>
      <c r="C519" s="382"/>
      <c r="D519" s="382"/>
      <c r="E519" s="382"/>
      <c r="F519" s="382"/>
      <c r="G519" s="382"/>
      <c r="H519" s="382">
        <f t="shared" ref="H519:H535" si="571">SUM(C519:G519)</f>
        <v>0</v>
      </c>
      <c r="I519" s="382"/>
      <c r="J519" s="382"/>
      <c r="K519" s="382"/>
      <c r="L519" s="382"/>
      <c r="M519" s="382"/>
      <c r="N519" s="382">
        <f>SUM(I519:M519)</f>
        <v>0</v>
      </c>
      <c r="O519" s="412" t="e">
        <f t="shared" ref="O519:O535" si="572">+N519/H519*100</f>
        <v>#DIV/0!</v>
      </c>
      <c r="P519" s="382">
        <f t="shared" ref="P519:T535" si="573">+C519-I519</f>
        <v>0</v>
      </c>
      <c r="Q519" s="382">
        <f t="shared" si="573"/>
        <v>0</v>
      </c>
      <c r="R519" s="382">
        <f t="shared" si="573"/>
        <v>0</v>
      </c>
      <c r="S519" s="382">
        <f t="shared" si="573"/>
        <v>0</v>
      </c>
      <c r="T519" s="382">
        <f t="shared" si="573"/>
        <v>0</v>
      </c>
      <c r="U519" s="382">
        <f t="shared" ref="U519:U535" si="574">SUM(P519:T519)</f>
        <v>0</v>
      </c>
      <c r="V519" s="413" t="e">
        <f t="shared" si="567"/>
        <v>#DIV/0!</v>
      </c>
      <c r="W519" s="387"/>
      <c r="X519" s="387"/>
    </row>
    <row r="520" spans="1:24" ht="15.75" hidden="1" customHeight="1" x14ac:dyDescent="0.25">
      <c r="A520" s="410" t="s">
        <v>644</v>
      </c>
      <c r="B520" s="424" t="s">
        <v>645</v>
      </c>
      <c r="C520" s="382"/>
      <c r="D520" s="382"/>
      <c r="E520" s="382"/>
      <c r="F520" s="382"/>
      <c r="G520" s="382"/>
      <c r="H520" s="382">
        <f t="shared" si="571"/>
        <v>0</v>
      </c>
      <c r="I520" s="382"/>
      <c r="J520" s="382"/>
      <c r="K520" s="382"/>
      <c r="L520" s="382"/>
      <c r="M520" s="382"/>
      <c r="N520" s="382">
        <f t="shared" ref="N520:N535" si="575">SUM(I520:M520)</f>
        <v>0</v>
      </c>
      <c r="O520" s="412" t="e">
        <f t="shared" si="572"/>
        <v>#DIV/0!</v>
      </c>
      <c r="P520" s="382">
        <f t="shared" si="573"/>
        <v>0</v>
      </c>
      <c r="Q520" s="382">
        <f t="shared" si="573"/>
        <v>0</v>
      </c>
      <c r="R520" s="382">
        <f t="shared" si="573"/>
        <v>0</v>
      </c>
      <c r="S520" s="382">
        <f t="shared" si="573"/>
        <v>0</v>
      </c>
      <c r="T520" s="382">
        <f t="shared" si="573"/>
        <v>0</v>
      </c>
      <c r="U520" s="382">
        <f t="shared" si="574"/>
        <v>0</v>
      </c>
      <c r="V520" s="413" t="e">
        <f t="shared" si="567"/>
        <v>#DIV/0!</v>
      </c>
      <c r="W520" s="387"/>
      <c r="X520" s="387"/>
    </row>
    <row r="521" spans="1:24" ht="18" hidden="1" customHeight="1" x14ac:dyDescent="0.25">
      <c r="A521" s="410" t="s">
        <v>665</v>
      </c>
      <c r="B521" s="424" t="s">
        <v>666</v>
      </c>
      <c r="C521" s="382"/>
      <c r="D521" s="382"/>
      <c r="E521" s="382"/>
      <c r="F521" s="382"/>
      <c r="G521" s="382"/>
      <c r="H521" s="382">
        <f t="shared" si="571"/>
        <v>0</v>
      </c>
      <c r="I521" s="382"/>
      <c r="J521" s="382"/>
      <c r="K521" s="382"/>
      <c r="L521" s="382"/>
      <c r="M521" s="382"/>
      <c r="N521" s="382">
        <f t="shared" si="575"/>
        <v>0</v>
      </c>
      <c r="O521" s="412" t="e">
        <f t="shared" si="572"/>
        <v>#DIV/0!</v>
      </c>
      <c r="P521" s="382">
        <f t="shared" si="573"/>
        <v>0</v>
      </c>
      <c r="Q521" s="382">
        <f t="shared" si="573"/>
        <v>0</v>
      </c>
      <c r="R521" s="382">
        <f t="shared" si="573"/>
        <v>0</v>
      </c>
      <c r="S521" s="382">
        <f t="shared" si="573"/>
        <v>0</v>
      </c>
      <c r="T521" s="382">
        <f t="shared" si="573"/>
        <v>0</v>
      </c>
      <c r="U521" s="382">
        <f t="shared" si="574"/>
        <v>0</v>
      </c>
      <c r="V521" s="413" t="e">
        <f t="shared" si="567"/>
        <v>#DIV/0!</v>
      </c>
      <c r="W521" s="387"/>
      <c r="X521" s="387"/>
    </row>
    <row r="522" spans="1:24" ht="15.75" hidden="1" customHeight="1" x14ac:dyDescent="0.25">
      <c r="A522" s="410" t="s">
        <v>648</v>
      </c>
      <c r="B522" s="414" t="s">
        <v>649</v>
      </c>
      <c r="C522" s="382"/>
      <c r="D522" s="382"/>
      <c r="E522" s="382"/>
      <c r="F522" s="382"/>
      <c r="G522" s="382"/>
      <c r="H522" s="382">
        <f t="shared" si="571"/>
        <v>0</v>
      </c>
      <c r="I522" s="382"/>
      <c r="J522" s="382"/>
      <c r="K522" s="382"/>
      <c r="L522" s="382"/>
      <c r="M522" s="382"/>
      <c r="N522" s="382">
        <f t="shared" si="575"/>
        <v>0</v>
      </c>
      <c r="O522" s="412" t="e">
        <f t="shared" si="572"/>
        <v>#DIV/0!</v>
      </c>
      <c r="P522" s="382">
        <f t="shared" si="573"/>
        <v>0</v>
      </c>
      <c r="Q522" s="382">
        <f t="shared" si="573"/>
        <v>0</v>
      </c>
      <c r="R522" s="382">
        <f t="shared" si="573"/>
        <v>0</v>
      </c>
      <c r="S522" s="382">
        <f t="shared" si="573"/>
        <v>0</v>
      </c>
      <c r="T522" s="382">
        <f t="shared" si="573"/>
        <v>0</v>
      </c>
      <c r="U522" s="382">
        <f t="shared" si="574"/>
        <v>0</v>
      </c>
      <c r="V522" s="413" t="e">
        <f t="shared" si="567"/>
        <v>#DIV/0!</v>
      </c>
      <c r="W522" s="387"/>
      <c r="X522" s="387"/>
    </row>
    <row r="523" spans="1:24" ht="15.75" hidden="1" customHeight="1" x14ac:dyDescent="0.25">
      <c r="A523" s="410" t="s">
        <v>650</v>
      </c>
      <c r="B523" s="415" t="s">
        <v>651</v>
      </c>
      <c r="C523" s="382"/>
      <c r="D523" s="382"/>
      <c r="E523" s="382"/>
      <c r="F523" s="382"/>
      <c r="G523" s="382"/>
      <c r="H523" s="382">
        <f t="shared" si="571"/>
        <v>0</v>
      </c>
      <c r="I523" s="382"/>
      <c r="J523" s="382"/>
      <c r="K523" s="382"/>
      <c r="L523" s="382"/>
      <c r="M523" s="382"/>
      <c r="N523" s="382">
        <f t="shared" si="575"/>
        <v>0</v>
      </c>
      <c r="O523" s="412" t="e">
        <f t="shared" si="572"/>
        <v>#DIV/0!</v>
      </c>
      <c r="P523" s="382">
        <f t="shared" si="573"/>
        <v>0</v>
      </c>
      <c r="Q523" s="382">
        <f t="shared" si="573"/>
        <v>0</v>
      </c>
      <c r="R523" s="382">
        <f t="shared" si="573"/>
        <v>0</v>
      </c>
      <c r="S523" s="382">
        <f t="shared" si="573"/>
        <v>0</v>
      </c>
      <c r="T523" s="382">
        <f t="shared" si="573"/>
        <v>0</v>
      </c>
      <c r="U523" s="382">
        <f t="shared" si="574"/>
        <v>0</v>
      </c>
      <c r="V523" s="413" t="e">
        <f t="shared" si="567"/>
        <v>#DIV/0!</v>
      </c>
      <c r="W523" s="387"/>
      <c r="X523" s="387"/>
    </row>
    <row r="524" spans="1:24" ht="15.75" hidden="1" customHeight="1" x14ac:dyDescent="0.25">
      <c r="A524" s="410" t="s">
        <v>667</v>
      </c>
      <c r="B524" s="414" t="s">
        <v>668</v>
      </c>
      <c r="C524" s="382"/>
      <c r="D524" s="382"/>
      <c r="E524" s="382"/>
      <c r="F524" s="382"/>
      <c r="G524" s="382"/>
      <c r="H524" s="382">
        <f t="shared" si="571"/>
        <v>0</v>
      </c>
      <c r="I524" s="382"/>
      <c r="J524" s="382"/>
      <c r="K524" s="382"/>
      <c r="L524" s="382"/>
      <c r="M524" s="382"/>
      <c r="N524" s="382">
        <f t="shared" si="575"/>
        <v>0</v>
      </c>
      <c r="O524" s="412" t="e">
        <f t="shared" si="572"/>
        <v>#DIV/0!</v>
      </c>
      <c r="P524" s="382">
        <f t="shared" si="573"/>
        <v>0</v>
      </c>
      <c r="Q524" s="382">
        <f t="shared" si="573"/>
        <v>0</v>
      </c>
      <c r="R524" s="382">
        <f t="shared" si="573"/>
        <v>0</v>
      </c>
      <c r="S524" s="382">
        <f t="shared" si="573"/>
        <v>0</v>
      </c>
      <c r="T524" s="382">
        <f t="shared" si="573"/>
        <v>0</v>
      </c>
      <c r="U524" s="382">
        <f t="shared" si="574"/>
        <v>0</v>
      </c>
      <c r="V524" s="413" t="e">
        <f t="shared" si="567"/>
        <v>#DIV/0!</v>
      </c>
      <c r="W524" s="387"/>
      <c r="X524" s="387"/>
    </row>
    <row r="525" spans="1:24" ht="15.75" hidden="1" customHeight="1" x14ac:dyDescent="0.25">
      <c r="A525" s="410" t="s">
        <v>669</v>
      </c>
      <c r="B525" s="414" t="s">
        <v>670</v>
      </c>
      <c r="C525" s="382"/>
      <c r="D525" s="382"/>
      <c r="E525" s="382"/>
      <c r="F525" s="382"/>
      <c r="G525" s="382"/>
      <c r="H525" s="382">
        <f t="shared" si="571"/>
        <v>0</v>
      </c>
      <c r="I525" s="382"/>
      <c r="J525" s="382"/>
      <c r="K525" s="382"/>
      <c r="L525" s="382"/>
      <c r="M525" s="382"/>
      <c r="N525" s="382">
        <f t="shared" si="575"/>
        <v>0</v>
      </c>
      <c r="O525" s="412" t="e">
        <f t="shared" si="572"/>
        <v>#DIV/0!</v>
      </c>
      <c r="P525" s="382">
        <f t="shared" si="573"/>
        <v>0</v>
      </c>
      <c r="Q525" s="382">
        <f t="shared" si="573"/>
        <v>0</v>
      </c>
      <c r="R525" s="382">
        <f t="shared" si="573"/>
        <v>0</v>
      </c>
      <c r="S525" s="382">
        <f t="shared" si="573"/>
        <v>0</v>
      </c>
      <c r="T525" s="382">
        <f t="shared" si="573"/>
        <v>0</v>
      </c>
      <c r="U525" s="382">
        <f t="shared" si="574"/>
        <v>0</v>
      </c>
      <c r="V525" s="413" t="e">
        <f t="shared" si="567"/>
        <v>#DIV/0!</v>
      </c>
      <c r="W525" s="387"/>
      <c r="X525" s="387"/>
    </row>
    <row r="526" spans="1:24" ht="31.5" hidden="1" customHeight="1" x14ac:dyDescent="0.25">
      <c r="A526" s="410" t="s">
        <v>671</v>
      </c>
      <c r="B526" s="414" t="s">
        <v>672</v>
      </c>
      <c r="C526" s="382"/>
      <c r="D526" s="382"/>
      <c r="E526" s="382"/>
      <c r="F526" s="382"/>
      <c r="G526" s="382"/>
      <c r="H526" s="382">
        <f t="shared" si="571"/>
        <v>0</v>
      </c>
      <c r="I526" s="382"/>
      <c r="J526" s="382"/>
      <c r="K526" s="382"/>
      <c r="L526" s="382"/>
      <c r="M526" s="382"/>
      <c r="N526" s="382">
        <f t="shared" si="575"/>
        <v>0</v>
      </c>
      <c r="O526" s="412" t="e">
        <f t="shared" si="572"/>
        <v>#DIV/0!</v>
      </c>
      <c r="P526" s="382">
        <f t="shared" si="573"/>
        <v>0</v>
      </c>
      <c r="Q526" s="382">
        <f t="shared" si="573"/>
        <v>0</v>
      </c>
      <c r="R526" s="382">
        <f t="shared" si="573"/>
        <v>0</v>
      </c>
      <c r="S526" s="382">
        <f t="shared" si="573"/>
        <v>0</v>
      </c>
      <c r="T526" s="382">
        <f t="shared" si="573"/>
        <v>0</v>
      </c>
      <c r="U526" s="382">
        <f t="shared" si="574"/>
        <v>0</v>
      </c>
      <c r="V526" s="413" t="e">
        <f t="shared" si="567"/>
        <v>#DIV/0!</v>
      </c>
      <c r="W526" s="387"/>
      <c r="X526" s="387"/>
    </row>
    <row r="527" spans="1:24" ht="15.75" hidden="1" customHeight="1" x14ac:dyDescent="0.25">
      <c r="A527" s="410" t="s">
        <v>654</v>
      </c>
      <c r="B527" s="414" t="s">
        <v>655</v>
      </c>
      <c r="C527" s="382"/>
      <c r="D527" s="382"/>
      <c r="E527" s="382"/>
      <c r="F527" s="382"/>
      <c r="G527" s="382"/>
      <c r="H527" s="382">
        <f t="shared" si="571"/>
        <v>0</v>
      </c>
      <c r="I527" s="382"/>
      <c r="J527" s="382"/>
      <c r="K527" s="382"/>
      <c r="L527" s="382"/>
      <c r="M527" s="382"/>
      <c r="N527" s="382">
        <f t="shared" si="575"/>
        <v>0</v>
      </c>
      <c r="O527" s="412" t="e">
        <f t="shared" si="572"/>
        <v>#DIV/0!</v>
      </c>
      <c r="P527" s="382">
        <f t="shared" si="573"/>
        <v>0</v>
      </c>
      <c r="Q527" s="382">
        <f t="shared" si="573"/>
        <v>0</v>
      </c>
      <c r="R527" s="382">
        <f t="shared" si="573"/>
        <v>0</v>
      </c>
      <c r="S527" s="382">
        <f t="shared" si="573"/>
        <v>0</v>
      </c>
      <c r="T527" s="382">
        <f t="shared" si="573"/>
        <v>0</v>
      </c>
      <c r="U527" s="382">
        <f t="shared" si="574"/>
        <v>0</v>
      </c>
      <c r="V527" s="413" t="e">
        <f t="shared" si="567"/>
        <v>#DIV/0!</v>
      </c>
      <c r="W527" s="387"/>
      <c r="X527" s="387"/>
    </row>
    <row r="528" spans="1:24" ht="15.75" hidden="1" customHeight="1" x14ac:dyDescent="0.25">
      <c r="A528" s="410" t="s">
        <v>658</v>
      </c>
      <c r="B528" s="414" t="s">
        <v>659</v>
      </c>
      <c r="C528" s="382"/>
      <c r="D528" s="382"/>
      <c r="E528" s="382"/>
      <c r="F528" s="382"/>
      <c r="G528" s="382"/>
      <c r="H528" s="382">
        <f t="shared" si="571"/>
        <v>0</v>
      </c>
      <c r="I528" s="382"/>
      <c r="J528" s="382"/>
      <c r="K528" s="382"/>
      <c r="L528" s="382"/>
      <c r="M528" s="382"/>
      <c r="N528" s="382">
        <f t="shared" si="575"/>
        <v>0</v>
      </c>
      <c r="O528" s="412" t="e">
        <f t="shared" si="572"/>
        <v>#DIV/0!</v>
      </c>
      <c r="P528" s="382">
        <f t="shared" si="573"/>
        <v>0</v>
      </c>
      <c r="Q528" s="382">
        <f t="shared" si="573"/>
        <v>0</v>
      </c>
      <c r="R528" s="382">
        <f t="shared" si="573"/>
        <v>0</v>
      </c>
      <c r="S528" s="382">
        <f t="shared" si="573"/>
        <v>0</v>
      </c>
      <c r="T528" s="382">
        <f t="shared" si="573"/>
        <v>0</v>
      </c>
      <c r="U528" s="382">
        <f t="shared" si="574"/>
        <v>0</v>
      </c>
      <c r="V528" s="413" t="e">
        <f t="shared" si="567"/>
        <v>#DIV/0!</v>
      </c>
      <c r="W528" s="387"/>
      <c r="X528" s="387"/>
    </row>
    <row r="529" spans="1:24" ht="31.5" hidden="1" customHeight="1" x14ac:dyDescent="0.25">
      <c r="A529" s="410" t="s">
        <v>673</v>
      </c>
      <c r="B529" s="414" t="s">
        <v>674</v>
      </c>
      <c r="C529" s="382"/>
      <c r="D529" s="382"/>
      <c r="E529" s="382"/>
      <c r="F529" s="382"/>
      <c r="G529" s="382"/>
      <c r="H529" s="382">
        <f t="shared" si="571"/>
        <v>0</v>
      </c>
      <c r="I529" s="382"/>
      <c r="J529" s="382"/>
      <c r="K529" s="382"/>
      <c r="L529" s="382"/>
      <c r="M529" s="382"/>
      <c r="N529" s="382">
        <f t="shared" si="575"/>
        <v>0</v>
      </c>
      <c r="O529" s="412" t="e">
        <f t="shared" si="572"/>
        <v>#DIV/0!</v>
      </c>
      <c r="P529" s="382">
        <f t="shared" si="573"/>
        <v>0</v>
      </c>
      <c r="Q529" s="382">
        <f t="shared" si="573"/>
        <v>0</v>
      </c>
      <c r="R529" s="382">
        <f t="shared" si="573"/>
        <v>0</v>
      </c>
      <c r="S529" s="382">
        <f t="shared" si="573"/>
        <v>0</v>
      </c>
      <c r="T529" s="382">
        <f t="shared" si="573"/>
        <v>0</v>
      </c>
      <c r="U529" s="382">
        <f t="shared" si="574"/>
        <v>0</v>
      </c>
      <c r="V529" s="413" t="e">
        <f t="shared" si="567"/>
        <v>#DIV/0!</v>
      </c>
      <c r="W529" s="387"/>
      <c r="X529" s="387"/>
    </row>
    <row r="530" spans="1:24" ht="31.5" hidden="1" customHeight="1" x14ac:dyDescent="0.25">
      <c r="A530" s="410" t="s">
        <v>675</v>
      </c>
      <c r="B530" s="414" t="s">
        <v>676</v>
      </c>
      <c r="C530" s="382"/>
      <c r="D530" s="382"/>
      <c r="E530" s="382"/>
      <c r="F530" s="382"/>
      <c r="G530" s="382"/>
      <c r="H530" s="382">
        <f t="shared" si="571"/>
        <v>0</v>
      </c>
      <c r="I530" s="382"/>
      <c r="J530" s="382"/>
      <c r="K530" s="382"/>
      <c r="L530" s="382"/>
      <c r="M530" s="382"/>
      <c r="N530" s="382">
        <f t="shared" si="575"/>
        <v>0</v>
      </c>
      <c r="O530" s="412" t="e">
        <f t="shared" si="572"/>
        <v>#DIV/0!</v>
      </c>
      <c r="P530" s="382">
        <f t="shared" si="573"/>
        <v>0</v>
      </c>
      <c r="Q530" s="382">
        <f t="shared" si="573"/>
        <v>0</v>
      </c>
      <c r="R530" s="382">
        <f t="shared" si="573"/>
        <v>0</v>
      </c>
      <c r="S530" s="382">
        <f t="shared" si="573"/>
        <v>0</v>
      </c>
      <c r="T530" s="382">
        <f t="shared" si="573"/>
        <v>0</v>
      </c>
      <c r="U530" s="382">
        <f t="shared" si="574"/>
        <v>0</v>
      </c>
      <c r="V530" s="413" t="e">
        <f t="shared" si="567"/>
        <v>#DIV/0!</v>
      </c>
      <c r="W530" s="387"/>
      <c r="X530" s="387"/>
    </row>
    <row r="531" spans="1:24" ht="31.5" hidden="1" customHeight="1" x14ac:dyDescent="0.25">
      <c r="A531" s="410" t="s">
        <v>677</v>
      </c>
      <c r="B531" s="414" t="s">
        <v>678</v>
      </c>
      <c r="C531" s="382"/>
      <c r="D531" s="382"/>
      <c r="E531" s="382"/>
      <c r="F531" s="382"/>
      <c r="G531" s="382"/>
      <c r="H531" s="382">
        <f t="shared" si="571"/>
        <v>0</v>
      </c>
      <c r="I531" s="382"/>
      <c r="J531" s="382"/>
      <c r="K531" s="382"/>
      <c r="L531" s="382"/>
      <c r="M531" s="382"/>
      <c r="N531" s="382">
        <f t="shared" si="575"/>
        <v>0</v>
      </c>
      <c r="O531" s="412" t="e">
        <f t="shared" si="572"/>
        <v>#DIV/0!</v>
      </c>
      <c r="P531" s="382">
        <f t="shared" si="573"/>
        <v>0</v>
      </c>
      <c r="Q531" s="382">
        <f t="shared" si="573"/>
        <v>0</v>
      </c>
      <c r="R531" s="382">
        <f t="shared" si="573"/>
        <v>0</v>
      </c>
      <c r="S531" s="382">
        <f t="shared" si="573"/>
        <v>0</v>
      </c>
      <c r="T531" s="382">
        <f t="shared" si="573"/>
        <v>0</v>
      </c>
      <c r="U531" s="382">
        <f t="shared" si="574"/>
        <v>0</v>
      </c>
      <c r="V531" s="413" t="e">
        <f t="shared" si="567"/>
        <v>#DIV/0!</v>
      </c>
      <c r="W531" s="387"/>
      <c r="X531" s="387"/>
    </row>
    <row r="532" spans="1:24" ht="15.75" hidden="1" customHeight="1" x14ac:dyDescent="0.25">
      <c r="A532" s="410" t="s">
        <v>679</v>
      </c>
      <c r="B532" s="424" t="s">
        <v>680</v>
      </c>
      <c r="C532" s="382"/>
      <c r="D532" s="382"/>
      <c r="E532" s="382"/>
      <c r="F532" s="382"/>
      <c r="G532" s="382"/>
      <c r="H532" s="382">
        <f t="shared" si="571"/>
        <v>0</v>
      </c>
      <c r="I532" s="382"/>
      <c r="J532" s="382"/>
      <c r="K532" s="382"/>
      <c r="L532" s="382"/>
      <c r="M532" s="382"/>
      <c r="N532" s="382">
        <f t="shared" si="575"/>
        <v>0</v>
      </c>
      <c r="O532" s="412" t="e">
        <f t="shared" si="572"/>
        <v>#DIV/0!</v>
      </c>
      <c r="P532" s="382">
        <f t="shared" si="573"/>
        <v>0</v>
      </c>
      <c r="Q532" s="382">
        <f t="shared" si="573"/>
        <v>0</v>
      </c>
      <c r="R532" s="382">
        <f t="shared" si="573"/>
        <v>0</v>
      </c>
      <c r="S532" s="382">
        <f t="shared" si="573"/>
        <v>0</v>
      </c>
      <c r="T532" s="382">
        <f t="shared" si="573"/>
        <v>0</v>
      </c>
      <c r="U532" s="382">
        <f t="shared" si="574"/>
        <v>0</v>
      </c>
      <c r="V532" s="413" t="e">
        <f t="shared" si="567"/>
        <v>#DIV/0!</v>
      </c>
      <c r="W532" s="387"/>
      <c r="X532" s="387"/>
    </row>
    <row r="533" spans="1:24" ht="31.5" hidden="1" customHeight="1" x14ac:dyDescent="0.25">
      <c r="A533" s="410" t="s">
        <v>681</v>
      </c>
      <c r="B533" s="424" t="s">
        <v>682</v>
      </c>
      <c r="C533" s="382"/>
      <c r="D533" s="382"/>
      <c r="E533" s="382"/>
      <c r="F533" s="382"/>
      <c r="G533" s="382"/>
      <c r="H533" s="382">
        <f t="shared" si="571"/>
        <v>0</v>
      </c>
      <c r="I533" s="382"/>
      <c r="J533" s="382"/>
      <c r="K533" s="382"/>
      <c r="L533" s="382"/>
      <c r="M533" s="382"/>
      <c r="N533" s="382">
        <f t="shared" si="575"/>
        <v>0</v>
      </c>
      <c r="O533" s="412" t="e">
        <f t="shared" si="572"/>
        <v>#DIV/0!</v>
      </c>
      <c r="P533" s="382">
        <f t="shared" si="573"/>
        <v>0</v>
      </c>
      <c r="Q533" s="382">
        <f t="shared" si="573"/>
        <v>0</v>
      </c>
      <c r="R533" s="382">
        <f t="shared" si="573"/>
        <v>0</v>
      </c>
      <c r="S533" s="382">
        <f t="shared" si="573"/>
        <v>0</v>
      </c>
      <c r="T533" s="382">
        <f t="shared" si="573"/>
        <v>0</v>
      </c>
      <c r="U533" s="382">
        <f t="shared" si="574"/>
        <v>0</v>
      </c>
      <c r="V533" s="413" t="e">
        <f t="shared" si="567"/>
        <v>#DIV/0!</v>
      </c>
      <c r="W533" s="387"/>
      <c r="X533" s="387"/>
    </row>
    <row r="534" spans="1:24" ht="31.5" hidden="1" customHeight="1" x14ac:dyDescent="0.25">
      <c r="A534" s="410" t="s">
        <v>683</v>
      </c>
      <c r="B534" s="424" t="s">
        <v>684</v>
      </c>
      <c r="C534" s="382"/>
      <c r="D534" s="382"/>
      <c r="E534" s="382"/>
      <c r="F534" s="382"/>
      <c r="G534" s="382"/>
      <c r="H534" s="382">
        <f t="shared" si="571"/>
        <v>0</v>
      </c>
      <c r="I534" s="382"/>
      <c r="J534" s="382"/>
      <c r="K534" s="382"/>
      <c r="L534" s="382"/>
      <c r="M534" s="382"/>
      <c r="N534" s="382">
        <f t="shared" si="575"/>
        <v>0</v>
      </c>
      <c r="O534" s="412" t="e">
        <f t="shared" si="572"/>
        <v>#DIV/0!</v>
      </c>
      <c r="P534" s="382">
        <f t="shared" si="573"/>
        <v>0</v>
      </c>
      <c r="Q534" s="382">
        <f t="shared" si="573"/>
        <v>0</v>
      </c>
      <c r="R534" s="382">
        <f t="shared" si="573"/>
        <v>0</v>
      </c>
      <c r="S534" s="382">
        <f t="shared" si="573"/>
        <v>0</v>
      </c>
      <c r="T534" s="382">
        <f t="shared" si="573"/>
        <v>0</v>
      </c>
      <c r="U534" s="382">
        <f t="shared" si="574"/>
        <v>0</v>
      </c>
      <c r="V534" s="413" t="e">
        <f t="shared" si="567"/>
        <v>#DIV/0!</v>
      </c>
      <c r="W534" s="387"/>
      <c r="X534" s="387"/>
    </row>
    <row r="535" spans="1:24" ht="15.75" hidden="1" customHeight="1" x14ac:dyDescent="0.25">
      <c r="A535" s="410" t="s">
        <v>702</v>
      </c>
      <c r="B535" s="414" t="s">
        <v>703</v>
      </c>
      <c r="C535" s="382"/>
      <c r="D535" s="382"/>
      <c r="E535" s="382"/>
      <c r="F535" s="382"/>
      <c r="G535" s="382"/>
      <c r="H535" s="382">
        <f t="shared" si="571"/>
        <v>0</v>
      </c>
      <c r="I535" s="382"/>
      <c r="J535" s="382"/>
      <c r="K535" s="382"/>
      <c r="L535" s="382"/>
      <c r="M535" s="382"/>
      <c r="N535" s="382">
        <f t="shared" si="575"/>
        <v>0</v>
      </c>
      <c r="O535" s="412" t="e">
        <f t="shared" si="572"/>
        <v>#DIV/0!</v>
      </c>
      <c r="P535" s="382">
        <f t="shared" si="573"/>
        <v>0</v>
      </c>
      <c r="Q535" s="382">
        <f t="shared" si="573"/>
        <v>0</v>
      </c>
      <c r="R535" s="382">
        <f t="shared" si="573"/>
        <v>0</v>
      </c>
      <c r="S535" s="382">
        <f t="shared" si="573"/>
        <v>0</v>
      </c>
      <c r="T535" s="382">
        <f t="shared" si="573"/>
        <v>0</v>
      </c>
      <c r="U535" s="382">
        <f t="shared" si="574"/>
        <v>0</v>
      </c>
      <c r="V535" s="413" t="e">
        <f t="shared" si="567"/>
        <v>#DIV/0!</v>
      </c>
      <c r="W535" s="387"/>
      <c r="X535" s="387"/>
    </row>
    <row r="536" spans="1:24" ht="15.75" hidden="1" customHeight="1" x14ac:dyDescent="0.25">
      <c r="A536" s="410"/>
      <c r="B536" s="414"/>
      <c r="C536" s="382"/>
      <c r="D536" s="382"/>
      <c r="E536" s="382"/>
      <c r="F536" s="382"/>
      <c r="G536" s="382"/>
      <c r="H536" s="382"/>
      <c r="I536" s="382"/>
      <c r="J536" s="382"/>
      <c r="K536" s="382"/>
      <c r="L536" s="382"/>
      <c r="M536" s="382"/>
      <c r="N536" s="382"/>
      <c r="O536" s="382"/>
      <c r="P536" s="382"/>
      <c r="Q536" s="382"/>
      <c r="R536" s="382"/>
      <c r="S536" s="382"/>
      <c r="T536" s="382"/>
      <c r="U536" s="382"/>
      <c r="V536" s="383"/>
      <c r="W536" s="387"/>
      <c r="X536" s="387"/>
    </row>
    <row r="537" spans="1:24" ht="15.75" hidden="1" customHeight="1" x14ac:dyDescent="0.25">
      <c r="A537" s="396" t="s">
        <v>704</v>
      </c>
      <c r="B537" s="397" t="s">
        <v>705</v>
      </c>
      <c r="C537" s="398">
        <f>+C539</f>
        <v>0</v>
      </c>
      <c r="D537" s="398">
        <f t="shared" ref="D537:H537" si="576">+D539</f>
        <v>0</v>
      </c>
      <c r="E537" s="398">
        <f t="shared" si="576"/>
        <v>0</v>
      </c>
      <c r="F537" s="398">
        <f t="shared" si="576"/>
        <v>0</v>
      </c>
      <c r="G537" s="398">
        <f t="shared" si="576"/>
        <v>0</v>
      </c>
      <c r="H537" s="398">
        <f t="shared" si="576"/>
        <v>0</v>
      </c>
      <c r="I537" s="398">
        <f>+I539</f>
        <v>0</v>
      </c>
      <c r="J537" s="398">
        <f t="shared" ref="J537:N537" si="577">+J539</f>
        <v>0</v>
      </c>
      <c r="K537" s="398">
        <f t="shared" si="577"/>
        <v>0</v>
      </c>
      <c r="L537" s="398">
        <f t="shared" si="577"/>
        <v>0</v>
      </c>
      <c r="M537" s="398">
        <f t="shared" si="577"/>
        <v>0</v>
      </c>
      <c r="N537" s="398">
        <f t="shared" si="577"/>
        <v>0</v>
      </c>
      <c r="O537" s="429" t="e">
        <f>+N537/H537*100</f>
        <v>#DIV/0!</v>
      </c>
      <c r="P537" s="398">
        <f>+P539</f>
        <v>0</v>
      </c>
      <c r="Q537" s="398">
        <f t="shared" ref="Q537:U537" si="578">+Q539</f>
        <v>0</v>
      </c>
      <c r="R537" s="398">
        <f t="shared" si="578"/>
        <v>0</v>
      </c>
      <c r="S537" s="398">
        <f t="shared" si="578"/>
        <v>0</v>
      </c>
      <c r="T537" s="398">
        <f t="shared" si="578"/>
        <v>0</v>
      </c>
      <c r="U537" s="398">
        <f t="shared" si="578"/>
        <v>0</v>
      </c>
      <c r="V537" s="430" t="e">
        <f>+U537/H537*100</f>
        <v>#DIV/0!</v>
      </c>
      <c r="W537" s="387"/>
      <c r="X537" s="387"/>
    </row>
    <row r="538" spans="1:24" s="395" customFormat="1" ht="15.75" hidden="1" customHeight="1" x14ac:dyDescent="0.25">
      <c r="A538" s="376"/>
      <c r="B538" s="384"/>
      <c r="C538" s="381"/>
      <c r="D538" s="381"/>
      <c r="E538" s="381"/>
      <c r="F538" s="381"/>
      <c r="G538" s="381"/>
      <c r="H538" s="381"/>
      <c r="I538" s="381"/>
      <c r="J538" s="381"/>
      <c r="K538" s="381"/>
      <c r="L538" s="381"/>
      <c r="M538" s="381"/>
      <c r="N538" s="381"/>
      <c r="O538" s="393"/>
      <c r="P538" s="381"/>
      <c r="Q538" s="381"/>
      <c r="R538" s="381"/>
      <c r="S538" s="381"/>
      <c r="T538" s="381"/>
      <c r="U538" s="381"/>
      <c r="V538" s="394"/>
      <c r="W538" s="387"/>
      <c r="X538" s="387"/>
    </row>
    <row r="539" spans="1:24" ht="15.75" hidden="1" customHeight="1" x14ac:dyDescent="0.25">
      <c r="A539" s="419" t="s">
        <v>706</v>
      </c>
      <c r="B539" s="420" t="s">
        <v>707</v>
      </c>
      <c r="C539" s="421">
        <f>+C541</f>
        <v>0</v>
      </c>
      <c r="D539" s="421">
        <f t="shared" ref="D539:H539" si="579">+D541</f>
        <v>0</v>
      </c>
      <c r="E539" s="421">
        <f t="shared" si="579"/>
        <v>0</v>
      </c>
      <c r="F539" s="421">
        <f t="shared" si="579"/>
        <v>0</v>
      </c>
      <c r="G539" s="421">
        <f t="shared" si="579"/>
        <v>0</v>
      </c>
      <c r="H539" s="421">
        <f t="shared" si="579"/>
        <v>0</v>
      </c>
      <c r="I539" s="421">
        <f>+I541</f>
        <v>0</v>
      </c>
      <c r="J539" s="421">
        <f t="shared" ref="J539:N539" si="580">+J541</f>
        <v>0</v>
      </c>
      <c r="K539" s="421">
        <f t="shared" si="580"/>
        <v>0</v>
      </c>
      <c r="L539" s="421">
        <f t="shared" si="580"/>
        <v>0</v>
      </c>
      <c r="M539" s="421">
        <f t="shared" si="580"/>
        <v>0</v>
      </c>
      <c r="N539" s="421">
        <f t="shared" si="580"/>
        <v>0</v>
      </c>
      <c r="O539" s="422" t="e">
        <f>+N539/H539*100</f>
        <v>#DIV/0!</v>
      </c>
      <c r="P539" s="421">
        <f>+P541</f>
        <v>0</v>
      </c>
      <c r="Q539" s="421">
        <f t="shared" ref="Q539:U539" si="581">+Q541</f>
        <v>0</v>
      </c>
      <c r="R539" s="421">
        <f t="shared" si="581"/>
        <v>0</v>
      </c>
      <c r="S539" s="421">
        <f t="shared" si="581"/>
        <v>0</v>
      </c>
      <c r="T539" s="421">
        <f t="shared" si="581"/>
        <v>0</v>
      </c>
      <c r="U539" s="421">
        <f t="shared" si="581"/>
        <v>0</v>
      </c>
      <c r="V539" s="423" t="e">
        <f t="shared" ref="V539" si="582">+U539/H539*100</f>
        <v>#DIV/0!</v>
      </c>
      <c r="W539" s="387"/>
      <c r="X539" s="387"/>
    </row>
    <row r="540" spans="1:24" s="395" customFormat="1" ht="15.75" hidden="1" customHeight="1" x14ac:dyDescent="0.25">
      <c r="A540" s="426"/>
      <c r="B540" s="427"/>
      <c r="C540" s="393"/>
      <c r="D540" s="393"/>
      <c r="E540" s="393"/>
      <c r="F540" s="393"/>
      <c r="G540" s="393"/>
      <c r="H540" s="393"/>
      <c r="I540" s="393"/>
      <c r="J540" s="393"/>
      <c r="K540" s="393"/>
      <c r="L540" s="393"/>
      <c r="M540" s="393"/>
      <c r="N540" s="393"/>
      <c r="O540" s="393"/>
      <c r="P540" s="393"/>
      <c r="Q540" s="393"/>
      <c r="R540" s="393"/>
      <c r="S540" s="393"/>
      <c r="T540" s="393"/>
      <c r="U540" s="393"/>
      <c r="V540" s="394"/>
      <c r="W540" s="387"/>
      <c r="X540" s="387"/>
    </row>
    <row r="541" spans="1:24" ht="15.75" hidden="1" customHeight="1" x14ac:dyDescent="0.25">
      <c r="A541" s="401" t="s">
        <v>708</v>
      </c>
      <c r="B541" s="402" t="s">
        <v>709</v>
      </c>
      <c r="C541" s="403">
        <f>+C542</f>
        <v>0</v>
      </c>
      <c r="D541" s="403">
        <f t="shared" ref="D541:N542" si="583">+D542</f>
        <v>0</v>
      </c>
      <c r="E541" s="403">
        <f t="shared" si="583"/>
        <v>0</v>
      </c>
      <c r="F541" s="403">
        <f t="shared" si="583"/>
        <v>0</v>
      </c>
      <c r="G541" s="403">
        <f t="shared" si="583"/>
        <v>0</v>
      </c>
      <c r="H541" s="403">
        <f t="shared" si="583"/>
        <v>0</v>
      </c>
      <c r="I541" s="403">
        <f>+I542</f>
        <v>0</v>
      </c>
      <c r="J541" s="403">
        <f t="shared" si="583"/>
        <v>0</v>
      </c>
      <c r="K541" s="403">
        <f t="shared" si="583"/>
        <v>0</v>
      </c>
      <c r="L541" s="403">
        <f t="shared" si="583"/>
        <v>0</v>
      </c>
      <c r="M541" s="403">
        <f t="shared" si="583"/>
        <v>0</v>
      </c>
      <c r="N541" s="403">
        <f t="shared" si="583"/>
        <v>0</v>
      </c>
      <c r="O541" s="382"/>
      <c r="P541" s="403">
        <f>+P542</f>
        <v>0</v>
      </c>
      <c r="Q541" s="403">
        <f t="shared" ref="Q541:U542" si="584">+Q542</f>
        <v>0</v>
      </c>
      <c r="R541" s="403">
        <f t="shared" si="584"/>
        <v>0</v>
      </c>
      <c r="S541" s="403">
        <f t="shared" si="584"/>
        <v>0</v>
      </c>
      <c r="T541" s="403">
        <f t="shared" si="584"/>
        <v>0</v>
      </c>
      <c r="U541" s="403">
        <f t="shared" si="584"/>
        <v>0</v>
      </c>
      <c r="V541" s="386" t="e">
        <f t="shared" ref="V541:V542" si="585">+U541/H541*100</f>
        <v>#DIV/0!</v>
      </c>
      <c r="W541" s="387"/>
      <c r="X541" s="387"/>
    </row>
    <row r="542" spans="1:24" ht="31.5" hidden="1" customHeight="1" x14ac:dyDescent="0.25">
      <c r="A542" s="410" t="s">
        <v>10</v>
      </c>
      <c r="B542" s="411" t="s">
        <v>11</v>
      </c>
      <c r="C542" s="382">
        <f>+C543</f>
        <v>0</v>
      </c>
      <c r="D542" s="382">
        <f t="shared" si="583"/>
        <v>0</v>
      </c>
      <c r="E542" s="382">
        <f t="shared" si="583"/>
        <v>0</v>
      </c>
      <c r="F542" s="382">
        <f t="shared" si="583"/>
        <v>0</v>
      </c>
      <c r="G542" s="382">
        <f t="shared" si="583"/>
        <v>0</v>
      </c>
      <c r="H542" s="382">
        <f t="shared" si="583"/>
        <v>0</v>
      </c>
      <c r="I542" s="382">
        <f>+I543</f>
        <v>0</v>
      </c>
      <c r="J542" s="382">
        <f t="shared" si="583"/>
        <v>0</v>
      </c>
      <c r="K542" s="382">
        <f t="shared" si="583"/>
        <v>0</v>
      </c>
      <c r="L542" s="382">
        <f t="shared" si="583"/>
        <v>0</v>
      </c>
      <c r="M542" s="382">
        <f t="shared" si="583"/>
        <v>0</v>
      </c>
      <c r="N542" s="382">
        <f t="shared" si="583"/>
        <v>0</v>
      </c>
      <c r="O542" s="417" t="e">
        <f>+N542/H542*100</f>
        <v>#DIV/0!</v>
      </c>
      <c r="P542" s="382">
        <f>+P543</f>
        <v>0</v>
      </c>
      <c r="Q542" s="382">
        <f t="shared" si="584"/>
        <v>0</v>
      </c>
      <c r="R542" s="382">
        <f t="shared" si="584"/>
        <v>0</v>
      </c>
      <c r="S542" s="382">
        <f t="shared" si="584"/>
        <v>0</v>
      </c>
      <c r="T542" s="382">
        <f t="shared" si="584"/>
        <v>0</v>
      </c>
      <c r="U542" s="382">
        <f t="shared" si="584"/>
        <v>0</v>
      </c>
      <c r="V542" s="413" t="e">
        <f t="shared" si="585"/>
        <v>#DIV/0!</v>
      </c>
      <c r="W542" s="387"/>
      <c r="X542" s="387"/>
    </row>
    <row r="543" spans="1:24" ht="31.5" hidden="1" customHeight="1" x14ac:dyDescent="0.25">
      <c r="A543" s="410" t="s">
        <v>710</v>
      </c>
      <c r="B543" s="414" t="s">
        <v>711</v>
      </c>
      <c r="C543" s="382"/>
      <c r="D543" s="382"/>
      <c r="E543" s="382"/>
      <c r="F543" s="382"/>
      <c r="G543" s="382"/>
      <c r="H543" s="382">
        <f>SUM(C543:G543)</f>
        <v>0</v>
      </c>
      <c r="I543" s="382"/>
      <c r="J543" s="382"/>
      <c r="K543" s="382"/>
      <c r="L543" s="382"/>
      <c r="M543" s="382"/>
      <c r="N543" s="382">
        <f t="shared" ref="N543" si="586">SUM(I543:M543)</f>
        <v>0</v>
      </c>
      <c r="O543" s="412" t="e">
        <f>+N543/H543*100</f>
        <v>#DIV/0!</v>
      </c>
      <c r="P543" s="382">
        <f>+C543-I543</f>
        <v>0</v>
      </c>
      <c r="Q543" s="382">
        <f>+D543-J543</f>
        <v>0</v>
      </c>
      <c r="R543" s="382">
        <f>+E543-K543</f>
        <v>0</v>
      </c>
      <c r="S543" s="382">
        <f t="shared" ref="S543:T543" si="587">+F543-L543</f>
        <v>0</v>
      </c>
      <c r="T543" s="382">
        <f t="shared" si="587"/>
        <v>0</v>
      </c>
      <c r="U543" s="382">
        <f t="shared" ref="U543" si="588">SUM(P543:T543)</f>
        <v>0</v>
      </c>
      <c r="V543" s="413" t="e">
        <f>+U543/H543*100</f>
        <v>#DIV/0!</v>
      </c>
      <c r="W543" s="387"/>
      <c r="X543" s="387"/>
    </row>
    <row r="544" spans="1:24" ht="15.75" hidden="1" customHeight="1" x14ac:dyDescent="0.25">
      <c r="A544" s="410"/>
      <c r="B544" s="414"/>
      <c r="C544" s="382"/>
      <c r="D544" s="382"/>
      <c r="E544" s="382"/>
      <c r="F544" s="382"/>
      <c r="G544" s="382"/>
      <c r="H544" s="382"/>
      <c r="I544" s="382"/>
      <c r="J544" s="382"/>
      <c r="K544" s="382"/>
      <c r="L544" s="382"/>
      <c r="M544" s="382"/>
      <c r="N544" s="382"/>
      <c r="O544" s="382"/>
      <c r="P544" s="382"/>
      <c r="Q544" s="382"/>
      <c r="R544" s="382"/>
      <c r="S544" s="382"/>
      <c r="T544" s="382"/>
      <c r="U544" s="382"/>
      <c r="V544" s="383"/>
      <c r="W544" s="387"/>
      <c r="X544" s="387"/>
    </row>
    <row r="545" spans="1:24" ht="47.25" hidden="1" customHeight="1" x14ac:dyDescent="0.25">
      <c r="A545" s="396" t="s">
        <v>712</v>
      </c>
      <c r="B545" s="397" t="s">
        <v>713</v>
      </c>
      <c r="C545" s="398">
        <f>+C547</f>
        <v>0</v>
      </c>
      <c r="D545" s="398">
        <f t="shared" ref="D545:H545" si="589">+D547</f>
        <v>0</v>
      </c>
      <c r="E545" s="398">
        <f t="shared" si="589"/>
        <v>0</v>
      </c>
      <c r="F545" s="398">
        <f t="shared" si="589"/>
        <v>0</v>
      </c>
      <c r="G545" s="398">
        <f t="shared" si="589"/>
        <v>0</v>
      </c>
      <c r="H545" s="398">
        <f t="shared" si="589"/>
        <v>0</v>
      </c>
      <c r="I545" s="398">
        <f>+I547</f>
        <v>0</v>
      </c>
      <c r="J545" s="398">
        <f t="shared" ref="J545:N545" si="590">+J547</f>
        <v>0</v>
      </c>
      <c r="K545" s="398">
        <f t="shared" si="590"/>
        <v>0</v>
      </c>
      <c r="L545" s="398">
        <f t="shared" si="590"/>
        <v>0</v>
      </c>
      <c r="M545" s="398">
        <f t="shared" si="590"/>
        <v>0</v>
      </c>
      <c r="N545" s="398">
        <f t="shared" si="590"/>
        <v>0</v>
      </c>
      <c r="O545" s="429" t="e">
        <f>+N545/H545*100</f>
        <v>#DIV/0!</v>
      </c>
      <c r="P545" s="398">
        <f>+P547</f>
        <v>0</v>
      </c>
      <c r="Q545" s="398">
        <f t="shared" ref="Q545:U545" si="591">+Q547</f>
        <v>0</v>
      </c>
      <c r="R545" s="398">
        <f t="shared" si="591"/>
        <v>0</v>
      </c>
      <c r="S545" s="398">
        <f t="shared" si="591"/>
        <v>0</v>
      </c>
      <c r="T545" s="398">
        <f t="shared" si="591"/>
        <v>0</v>
      </c>
      <c r="U545" s="398">
        <f t="shared" si="591"/>
        <v>0</v>
      </c>
      <c r="V545" s="430" t="e">
        <f>+U545/H545*100</f>
        <v>#DIV/0!</v>
      </c>
      <c r="W545" s="387"/>
      <c r="X545" s="387"/>
    </row>
    <row r="546" spans="1:24" s="395" customFormat="1" ht="15.75" hidden="1" customHeight="1" x14ac:dyDescent="0.25">
      <c r="A546" s="376"/>
      <c r="B546" s="384"/>
      <c r="C546" s="381"/>
      <c r="D546" s="381"/>
      <c r="E546" s="381"/>
      <c r="F546" s="381"/>
      <c r="G546" s="381"/>
      <c r="H546" s="381"/>
      <c r="I546" s="381"/>
      <c r="J546" s="381"/>
      <c r="K546" s="381"/>
      <c r="L546" s="381"/>
      <c r="M546" s="381"/>
      <c r="N546" s="381"/>
      <c r="O546" s="393"/>
      <c r="P546" s="381"/>
      <c r="Q546" s="381"/>
      <c r="R546" s="381"/>
      <c r="S546" s="381"/>
      <c r="T546" s="381"/>
      <c r="U546" s="381"/>
      <c r="V546" s="394"/>
      <c r="W546" s="387"/>
      <c r="X546" s="387"/>
    </row>
    <row r="547" spans="1:24" ht="15.75" hidden="1" customHeight="1" x14ac:dyDescent="0.25">
      <c r="A547" s="419" t="s">
        <v>714</v>
      </c>
      <c r="B547" s="420" t="s">
        <v>304</v>
      </c>
      <c r="C547" s="421">
        <f>+C549+C613</f>
        <v>0</v>
      </c>
      <c r="D547" s="421">
        <f t="shared" ref="D547:H547" si="592">+D549+D613</f>
        <v>0</v>
      </c>
      <c r="E547" s="421">
        <f t="shared" si="592"/>
        <v>0</v>
      </c>
      <c r="F547" s="421">
        <f t="shared" si="592"/>
        <v>0</v>
      </c>
      <c r="G547" s="421">
        <f t="shared" si="592"/>
        <v>0</v>
      </c>
      <c r="H547" s="421">
        <f t="shared" si="592"/>
        <v>0</v>
      </c>
      <c r="I547" s="421">
        <f>+I549+I613</f>
        <v>0</v>
      </c>
      <c r="J547" s="421">
        <f t="shared" ref="J547:N547" si="593">+J549+J613</f>
        <v>0</v>
      </c>
      <c r="K547" s="421">
        <f t="shared" si="593"/>
        <v>0</v>
      </c>
      <c r="L547" s="421">
        <f t="shared" si="593"/>
        <v>0</v>
      </c>
      <c r="M547" s="421">
        <f t="shared" si="593"/>
        <v>0</v>
      </c>
      <c r="N547" s="421">
        <f t="shared" si="593"/>
        <v>0</v>
      </c>
      <c r="O547" s="422" t="e">
        <f>+N547/H547*100</f>
        <v>#DIV/0!</v>
      </c>
      <c r="P547" s="421">
        <f>+P549+P613</f>
        <v>0</v>
      </c>
      <c r="Q547" s="421">
        <f t="shared" ref="Q547:U547" si="594">+Q549+Q613</f>
        <v>0</v>
      </c>
      <c r="R547" s="421">
        <f t="shared" si="594"/>
        <v>0</v>
      </c>
      <c r="S547" s="421">
        <f t="shared" si="594"/>
        <v>0</v>
      </c>
      <c r="T547" s="421">
        <f t="shared" si="594"/>
        <v>0</v>
      </c>
      <c r="U547" s="421">
        <f t="shared" si="594"/>
        <v>0</v>
      </c>
      <c r="V547" s="423" t="e">
        <f t="shared" ref="V547" si="595">+U547/H547*100</f>
        <v>#DIV/0!</v>
      </c>
      <c r="W547" s="387"/>
      <c r="X547" s="387"/>
    </row>
    <row r="548" spans="1:24" s="395" customFormat="1" ht="15.75" hidden="1" customHeight="1" x14ac:dyDescent="0.25">
      <c r="A548" s="426"/>
      <c r="B548" s="427"/>
      <c r="C548" s="393"/>
      <c r="D548" s="393"/>
      <c r="E548" s="393"/>
      <c r="F548" s="393"/>
      <c r="G548" s="393"/>
      <c r="H548" s="393"/>
      <c r="I548" s="393"/>
      <c r="J548" s="393"/>
      <c r="K548" s="393"/>
      <c r="L548" s="393"/>
      <c r="M548" s="393"/>
      <c r="N548" s="393"/>
      <c r="O548" s="393"/>
      <c r="P548" s="393"/>
      <c r="Q548" s="393"/>
      <c r="R548" s="393"/>
      <c r="S548" s="393"/>
      <c r="T548" s="393"/>
      <c r="U548" s="393"/>
      <c r="V548" s="394"/>
      <c r="W548" s="387"/>
      <c r="X548" s="387"/>
    </row>
    <row r="549" spans="1:24" ht="15.75" hidden="1" customHeight="1" x14ac:dyDescent="0.25">
      <c r="A549" s="401" t="s">
        <v>715</v>
      </c>
      <c r="B549" s="402" t="s">
        <v>287</v>
      </c>
      <c r="C549" s="403">
        <f>+C550</f>
        <v>0</v>
      </c>
      <c r="D549" s="403">
        <f t="shared" ref="D549:N549" si="596">+D550</f>
        <v>0</v>
      </c>
      <c r="E549" s="403">
        <f t="shared" si="596"/>
        <v>0</v>
      </c>
      <c r="F549" s="403">
        <f t="shared" si="596"/>
        <v>0</v>
      </c>
      <c r="G549" s="403">
        <f t="shared" si="596"/>
        <v>0</v>
      </c>
      <c r="H549" s="403">
        <f t="shared" si="596"/>
        <v>0</v>
      </c>
      <c r="I549" s="403">
        <f>+I550</f>
        <v>0</v>
      </c>
      <c r="J549" s="403">
        <f t="shared" si="596"/>
        <v>0</v>
      </c>
      <c r="K549" s="403">
        <f t="shared" si="596"/>
        <v>0</v>
      </c>
      <c r="L549" s="403">
        <f t="shared" si="596"/>
        <v>0</v>
      </c>
      <c r="M549" s="403">
        <f t="shared" si="596"/>
        <v>0</v>
      </c>
      <c r="N549" s="403">
        <f t="shared" si="596"/>
        <v>0</v>
      </c>
      <c r="O549" s="382"/>
      <c r="P549" s="403">
        <f>+P550</f>
        <v>0</v>
      </c>
      <c r="Q549" s="403">
        <f t="shared" ref="Q549:U549" si="597">+Q550</f>
        <v>0</v>
      </c>
      <c r="R549" s="403">
        <f t="shared" si="597"/>
        <v>0</v>
      </c>
      <c r="S549" s="403">
        <f t="shared" si="597"/>
        <v>0</v>
      </c>
      <c r="T549" s="403">
        <f t="shared" si="597"/>
        <v>0</v>
      </c>
      <c r="U549" s="403">
        <f t="shared" si="597"/>
        <v>0</v>
      </c>
      <c r="V549" s="386" t="e">
        <f t="shared" ref="V549:V611" si="598">+U549/H549*100</f>
        <v>#DIV/0!</v>
      </c>
      <c r="W549" s="387"/>
      <c r="X549" s="387"/>
    </row>
    <row r="550" spans="1:24" ht="31.5" hidden="1" customHeight="1" x14ac:dyDescent="0.25">
      <c r="A550" s="410" t="s">
        <v>10</v>
      </c>
      <c r="B550" s="411" t="s">
        <v>11</v>
      </c>
      <c r="C550" s="382">
        <f>SUM(C551:C611)</f>
        <v>0</v>
      </c>
      <c r="D550" s="382">
        <f t="shared" ref="D550:H550" si="599">SUM(D551:D611)</f>
        <v>0</v>
      </c>
      <c r="E550" s="382">
        <f t="shared" si="599"/>
        <v>0</v>
      </c>
      <c r="F550" s="382">
        <f t="shared" si="599"/>
        <v>0</v>
      </c>
      <c r="G550" s="382">
        <f t="shared" si="599"/>
        <v>0</v>
      </c>
      <c r="H550" s="382">
        <f t="shared" si="599"/>
        <v>0</v>
      </c>
      <c r="I550" s="382">
        <f>SUM(I551:I611)</f>
        <v>0</v>
      </c>
      <c r="J550" s="382">
        <f t="shared" ref="J550:N550" si="600">SUM(J551:J611)</f>
        <v>0</v>
      </c>
      <c r="K550" s="382">
        <f t="shared" si="600"/>
        <v>0</v>
      </c>
      <c r="L550" s="382">
        <f t="shared" si="600"/>
        <v>0</v>
      </c>
      <c r="M550" s="382">
        <f t="shared" si="600"/>
        <v>0</v>
      </c>
      <c r="N550" s="382">
        <f t="shared" si="600"/>
        <v>0</v>
      </c>
      <c r="O550" s="417" t="e">
        <f>+N550/H550*100</f>
        <v>#DIV/0!</v>
      </c>
      <c r="P550" s="382">
        <f>SUM(P551:P611)</f>
        <v>0</v>
      </c>
      <c r="Q550" s="382">
        <f t="shared" ref="Q550:U550" si="601">SUM(Q551:Q611)</f>
        <v>0</v>
      </c>
      <c r="R550" s="382">
        <f t="shared" si="601"/>
        <v>0</v>
      </c>
      <c r="S550" s="382">
        <f t="shared" si="601"/>
        <v>0</v>
      </c>
      <c r="T550" s="382">
        <f t="shared" si="601"/>
        <v>0</v>
      </c>
      <c r="U550" s="382">
        <f t="shared" si="601"/>
        <v>0</v>
      </c>
      <c r="V550" s="413" t="e">
        <f t="shared" si="598"/>
        <v>#DIV/0!</v>
      </c>
      <c r="W550" s="387"/>
      <c r="X550" s="387"/>
    </row>
    <row r="551" spans="1:24" ht="47.25" hidden="1" customHeight="1" x14ac:dyDescent="0.25">
      <c r="A551" s="410" t="s">
        <v>18</v>
      </c>
      <c r="B551" s="414" t="s">
        <v>323</v>
      </c>
      <c r="C551" s="382"/>
      <c r="D551" s="382"/>
      <c r="E551" s="382"/>
      <c r="F551" s="382"/>
      <c r="G551" s="382"/>
      <c r="H551" s="382">
        <f t="shared" ref="H551:H611" si="602">SUM(C551:G551)</f>
        <v>0</v>
      </c>
      <c r="I551" s="382"/>
      <c r="J551" s="382"/>
      <c r="K551" s="382"/>
      <c r="L551" s="382"/>
      <c r="M551" s="382"/>
      <c r="N551" s="382">
        <f>SUM(I551:M551)</f>
        <v>0</v>
      </c>
      <c r="O551" s="412" t="e">
        <f t="shared" ref="O551:O611" si="603">+N551/H551*100</f>
        <v>#DIV/0!</v>
      </c>
      <c r="P551" s="382">
        <f t="shared" ref="P551:T582" si="604">+C551-I551</f>
        <v>0</v>
      </c>
      <c r="Q551" s="382">
        <f t="shared" si="604"/>
        <v>0</v>
      </c>
      <c r="R551" s="382">
        <f t="shared" si="604"/>
        <v>0</v>
      </c>
      <c r="S551" s="382">
        <f t="shared" si="604"/>
        <v>0</v>
      </c>
      <c r="T551" s="382">
        <f t="shared" si="604"/>
        <v>0</v>
      </c>
      <c r="U551" s="382">
        <f t="shared" ref="U551:U611" si="605">SUM(P551:T551)</f>
        <v>0</v>
      </c>
      <c r="V551" s="413" t="e">
        <f t="shared" si="598"/>
        <v>#DIV/0!</v>
      </c>
      <c r="W551" s="387"/>
      <c r="X551" s="387"/>
    </row>
    <row r="552" spans="1:24" ht="15.75" hidden="1" customHeight="1" x14ac:dyDescent="0.25">
      <c r="A552" s="410" t="s">
        <v>716</v>
      </c>
      <c r="B552" s="415" t="s">
        <v>717</v>
      </c>
      <c r="C552" s="382"/>
      <c r="D552" s="382"/>
      <c r="E552" s="382"/>
      <c r="F552" s="382"/>
      <c r="G552" s="382"/>
      <c r="H552" s="382">
        <f t="shared" si="602"/>
        <v>0</v>
      </c>
      <c r="I552" s="382"/>
      <c r="J552" s="382"/>
      <c r="K552" s="382"/>
      <c r="L552" s="382"/>
      <c r="M552" s="382"/>
      <c r="N552" s="382">
        <f t="shared" ref="N552:N611" si="606">SUM(I552:M552)</f>
        <v>0</v>
      </c>
      <c r="O552" s="412" t="e">
        <f t="shared" si="603"/>
        <v>#DIV/0!</v>
      </c>
      <c r="P552" s="382">
        <f t="shared" si="604"/>
        <v>0</v>
      </c>
      <c r="Q552" s="382">
        <f t="shared" si="604"/>
        <v>0</v>
      </c>
      <c r="R552" s="382">
        <f t="shared" si="604"/>
        <v>0</v>
      </c>
      <c r="S552" s="382">
        <f t="shared" si="604"/>
        <v>0</v>
      </c>
      <c r="T552" s="382">
        <f t="shared" si="604"/>
        <v>0</v>
      </c>
      <c r="U552" s="382">
        <f t="shared" si="605"/>
        <v>0</v>
      </c>
      <c r="V552" s="413" t="e">
        <f t="shared" si="598"/>
        <v>#DIV/0!</v>
      </c>
      <c r="W552" s="387"/>
      <c r="X552" s="387"/>
    </row>
    <row r="553" spans="1:24" ht="15.75" hidden="1" customHeight="1" x14ac:dyDescent="0.25">
      <c r="A553" s="410" t="s">
        <v>718</v>
      </c>
      <c r="B553" s="415" t="s">
        <v>719</v>
      </c>
      <c r="C553" s="382"/>
      <c r="D553" s="382"/>
      <c r="E553" s="382"/>
      <c r="F553" s="382"/>
      <c r="G553" s="382"/>
      <c r="H553" s="382">
        <f t="shared" si="602"/>
        <v>0</v>
      </c>
      <c r="I553" s="382"/>
      <c r="J553" s="382"/>
      <c r="K553" s="382"/>
      <c r="L553" s="382"/>
      <c r="M553" s="382"/>
      <c r="N553" s="382">
        <f t="shared" si="606"/>
        <v>0</v>
      </c>
      <c r="O553" s="412" t="e">
        <f t="shared" si="603"/>
        <v>#DIV/0!</v>
      </c>
      <c r="P553" s="382">
        <f t="shared" si="604"/>
        <v>0</v>
      </c>
      <c r="Q553" s="382">
        <f t="shared" si="604"/>
        <v>0</v>
      </c>
      <c r="R553" s="382">
        <f t="shared" si="604"/>
        <v>0</v>
      </c>
      <c r="S553" s="382">
        <f t="shared" si="604"/>
        <v>0</v>
      </c>
      <c r="T553" s="382">
        <f t="shared" si="604"/>
        <v>0</v>
      </c>
      <c r="U553" s="382">
        <f t="shared" si="605"/>
        <v>0</v>
      </c>
      <c r="V553" s="413" t="e">
        <f t="shared" si="598"/>
        <v>#DIV/0!</v>
      </c>
      <c r="W553" s="387"/>
      <c r="X553" s="387"/>
    </row>
    <row r="554" spans="1:24" ht="31.5" hidden="1" customHeight="1" x14ac:dyDescent="0.25">
      <c r="A554" s="410" t="s">
        <v>420</v>
      </c>
      <c r="B554" s="414" t="s">
        <v>421</v>
      </c>
      <c r="C554" s="382"/>
      <c r="D554" s="382"/>
      <c r="E554" s="382"/>
      <c r="F554" s="382"/>
      <c r="G554" s="382"/>
      <c r="H554" s="382">
        <f t="shared" si="602"/>
        <v>0</v>
      </c>
      <c r="I554" s="382"/>
      <c r="J554" s="382"/>
      <c r="K554" s="382"/>
      <c r="L554" s="382"/>
      <c r="M554" s="382"/>
      <c r="N554" s="382">
        <f t="shared" si="606"/>
        <v>0</v>
      </c>
      <c r="O554" s="412" t="e">
        <f t="shared" si="603"/>
        <v>#DIV/0!</v>
      </c>
      <c r="P554" s="382">
        <f t="shared" si="604"/>
        <v>0</v>
      </c>
      <c r="Q554" s="382">
        <f t="shared" si="604"/>
        <v>0</v>
      </c>
      <c r="R554" s="382">
        <f t="shared" si="604"/>
        <v>0</v>
      </c>
      <c r="S554" s="382">
        <f t="shared" si="604"/>
        <v>0</v>
      </c>
      <c r="T554" s="382">
        <f t="shared" si="604"/>
        <v>0</v>
      </c>
      <c r="U554" s="382">
        <f t="shared" si="605"/>
        <v>0</v>
      </c>
      <c r="V554" s="413" t="e">
        <f t="shared" si="598"/>
        <v>#DIV/0!</v>
      </c>
      <c r="W554" s="387"/>
      <c r="X554" s="387"/>
    </row>
    <row r="555" spans="1:24" ht="15.75" hidden="1" customHeight="1" x14ac:dyDescent="0.25">
      <c r="A555" s="410" t="s">
        <v>720</v>
      </c>
      <c r="B555" s="415" t="s">
        <v>721</v>
      </c>
      <c r="C555" s="382"/>
      <c r="D555" s="382"/>
      <c r="E555" s="382"/>
      <c r="F555" s="382"/>
      <c r="G555" s="382"/>
      <c r="H555" s="382">
        <f t="shared" si="602"/>
        <v>0</v>
      </c>
      <c r="I555" s="382"/>
      <c r="J555" s="382"/>
      <c r="K555" s="382"/>
      <c r="L555" s="382"/>
      <c r="M555" s="382"/>
      <c r="N555" s="382">
        <f t="shared" si="606"/>
        <v>0</v>
      </c>
      <c r="O555" s="412" t="e">
        <f t="shared" si="603"/>
        <v>#DIV/0!</v>
      </c>
      <c r="P555" s="382">
        <f t="shared" si="604"/>
        <v>0</v>
      </c>
      <c r="Q555" s="382">
        <f t="shared" si="604"/>
        <v>0</v>
      </c>
      <c r="R555" s="382">
        <f t="shared" si="604"/>
        <v>0</v>
      </c>
      <c r="S555" s="382">
        <f t="shared" si="604"/>
        <v>0</v>
      </c>
      <c r="T555" s="382">
        <f t="shared" si="604"/>
        <v>0</v>
      </c>
      <c r="U555" s="382">
        <f t="shared" si="605"/>
        <v>0</v>
      </c>
      <c r="V555" s="413" t="e">
        <f t="shared" si="598"/>
        <v>#DIV/0!</v>
      </c>
      <c r="W555" s="387"/>
      <c r="X555" s="387"/>
    </row>
    <row r="556" spans="1:24" ht="31.5" hidden="1" customHeight="1" x14ac:dyDescent="0.25">
      <c r="A556" s="410" t="s">
        <v>577</v>
      </c>
      <c r="B556" s="414" t="s">
        <v>578</v>
      </c>
      <c r="C556" s="382"/>
      <c r="D556" s="382"/>
      <c r="E556" s="382"/>
      <c r="F556" s="382"/>
      <c r="G556" s="382"/>
      <c r="H556" s="382">
        <f t="shared" si="602"/>
        <v>0</v>
      </c>
      <c r="I556" s="382"/>
      <c r="J556" s="382"/>
      <c r="K556" s="382"/>
      <c r="L556" s="382"/>
      <c r="M556" s="382"/>
      <c r="N556" s="382">
        <f t="shared" si="606"/>
        <v>0</v>
      </c>
      <c r="O556" s="412" t="e">
        <f t="shared" si="603"/>
        <v>#DIV/0!</v>
      </c>
      <c r="P556" s="382">
        <f t="shared" si="604"/>
        <v>0</v>
      </c>
      <c r="Q556" s="382">
        <f t="shared" si="604"/>
        <v>0</v>
      </c>
      <c r="R556" s="382">
        <f t="shared" si="604"/>
        <v>0</v>
      </c>
      <c r="S556" s="382">
        <f t="shared" si="604"/>
        <v>0</v>
      </c>
      <c r="T556" s="382">
        <f t="shared" si="604"/>
        <v>0</v>
      </c>
      <c r="U556" s="382">
        <f t="shared" si="605"/>
        <v>0</v>
      </c>
      <c r="V556" s="413" t="e">
        <f t="shared" si="598"/>
        <v>#DIV/0!</v>
      </c>
      <c r="W556" s="387"/>
      <c r="X556" s="387"/>
    </row>
    <row r="557" spans="1:24" ht="31.5" hidden="1" customHeight="1" x14ac:dyDescent="0.25">
      <c r="A557" s="410" t="s">
        <v>579</v>
      </c>
      <c r="B557" s="414" t="s">
        <v>580</v>
      </c>
      <c r="C557" s="382"/>
      <c r="D557" s="382"/>
      <c r="E557" s="382"/>
      <c r="F557" s="382"/>
      <c r="G557" s="382"/>
      <c r="H557" s="382">
        <f t="shared" si="602"/>
        <v>0</v>
      </c>
      <c r="I557" s="382"/>
      <c r="J557" s="382"/>
      <c r="K557" s="382"/>
      <c r="L557" s="382"/>
      <c r="M557" s="382"/>
      <c r="N557" s="382">
        <f t="shared" si="606"/>
        <v>0</v>
      </c>
      <c r="O557" s="412" t="e">
        <f t="shared" si="603"/>
        <v>#DIV/0!</v>
      </c>
      <c r="P557" s="382">
        <f t="shared" si="604"/>
        <v>0</v>
      </c>
      <c r="Q557" s="382">
        <f t="shared" si="604"/>
        <v>0</v>
      </c>
      <c r="R557" s="382">
        <f t="shared" si="604"/>
        <v>0</v>
      </c>
      <c r="S557" s="382">
        <f t="shared" si="604"/>
        <v>0</v>
      </c>
      <c r="T557" s="382">
        <f t="shared" si="604"/>
        <v>0</v>
      </c>
      <c r="U557" s="382">
        <f t="shared" si="605"/>
        <v>0</v>
      </c>
      <c r="V557" s="413" t="e">
        <f t="shared" si="598"/>
        <v>#DIV/0!</v>
      </c>
      <c r="W557" s="387"/>
      <c r="X557" s="387"/>
    </row>
    <row r="558" spans="1:24" ht="15.75" hidden="1" customHeight="1" x14ac:dyDescent="0.25">
      <c r="A558" s="410" t="s">
        <v>722</v>
      </c>
      <c r="B558" s="414" t="s">
        <v>282</v>
      </c>
      <c r="C558" s="382"/>
      <c r="D558" s="382"/>
      <c r="E558" s="382"/>
      <c r="F558" s="382"/>
      <c r="G558" s="382"/>
      <c r="H558" s="382">
        <f t="shared" si="602"/>
        <v>0</v>
      </c>
      <c r="I558" s="382"/>
      <c r="J558" s="382"/>
      <c r="K558" s="382"/>
      <c r="L558" s="382"/>
      <c r="M558" s="382"/>
      <c r="N558" s="382">
        <f t="shared" si="606"/>
        <v>0</v>
      </c>
      <c r="O558" s="412" t="e">
        <f t="shared" si="603"/>
        <v>#DIV/0!</v>
      </c>
      <c r="P558" s="382">
        <f t="shared" si="604"/>
        <v>0</v>
      </c>
      <c r="Q558" s="382">
        <f t="shared" si="604"/>
        <v>0</v>
      </c>
      <c r="R558" s="382">
        <f t="shared" si="604"/>
        <v>0</v>
      </c>
      <c r="S558" s="382">
        <f t="shared" si="604"/>
        <v>0</v>
      </c>
      <c r="T558" s="382">
        <f t="shared" si="604"/>
        <v>0</v>
      </c>
      <c r="U558" s="382">
        <f t="shared" si="605"/>
        <v>0</v>
      </c>
      <c r="V558" s="413" t="e">
        <f t="shared" si="598"/>
        <v>#DIV/0!</v>
      </c>
      <c r="W558" s="387"/>
      <c r="X558" s="387"/>
    </row>
    <row r="559" spans="1:24" ht="15.75" hidden="1" customHeight="1" x14ac:dyDescent="0.25">
      <c r="A559" s="410" t="s">
        <v>22</v>
      </c>
      <c r="B559" s="414" t="s">
        <v>326</v>
      </c>
      <c r="C559" s="382"/>
      <c r="D559" s="382"/>
      <c r="E559" s="382"/>
      <c r="F559" s="382"/>
      <c r="G559" s="382"/>
      <c r="H559" s="382">
        <f t="shared" si="602"/>
        <v>0</v>
      </c>
      <c r="I559" s="382"/>
      <c r="J559" s="382"/>
      <c r="K559" s="382"/>
      <c r="L559" s="382"/>
      <c r="M559" s="382"/>
      <c r="N559" s="382">
        <f t="shared" si="606"/>
        <v>0</v>
      </c>
      <c r="O559" s="412" t="e">
        <f t="shared" si="603"/>
        <v>#DIV/0!</v>
      </c>
      <c r="P559" s="382">
        <f t="shared" si="604"/>
        <v>0</v>
      </c>
      <c r="Q559" s="382">
        <f t="shared" si="604"/>
        <v>0</v>
      </c>
      <c r="R559" s="382">
        <f t="shared" si="604"/>
        <v>0</v>
      </c>
      <c r="S559" s="382">
        <f t="shared" si="604"/>
        <v>0</v>
      </c>
      <c r="T559" s="382">
        <f t="shared" si="604"/>
        <v>0</v>
      </c>
      <c r="U559" s="382">
        <f t="shared" si="605"/>
        <v>0</v>
      </c>
      <c r="V559" s="413" t="e">
        <f t="shared" si="598"/>
        <v>#DIV/0!</v>
      </c>
      <c r="W559" s="387"/>
      <c r="X559" s="387"/>
    </row>
    <row r="560" spans="1:24" ht="15.75" hidden="1" customHeight="1" x14ac:dyDescent="0.25">
      <c r="A560" s="410" t="s">
        <v>581</v>
      </c>
      <c r="B560" s="415" t="s">
        <v>582</v>
      </c>
      <c r="C560" s="382"/>
      <c r="D560" s="382"/>
      <c r="E560" s="382"/>
      <c r="F560" s="382"/>
      <c r="G560" s="382"/>
      <c r="H560" s="382">
        <f t="shared" si="602"/>
        <v>0</v>
      </c>
      <c r="I560" s="382"/>
      <c r="J560" s="382"/>
      <c r="K560" s="382"/>
      <c r="L560" s="382"/>
      <c r="M560" s="382"/>
      <c r="N560" s="382">
        <f t="shared" si="606"/>
        <v>0</v>
      </c>
      <c r="O560" s="412" t="e">
        <f t="shared" si="603"/>
        <v>#DIV/0!</v>
      </c>
      <c r="P560" s="382">
        <f t="shared" si="604"/>
        <v>0</v>
      </c>
      <c r="Q560" s="382">
        <f t="shared" si="604"/>
        <v>0</v>
      </c>
      <c r="R560" s="382">
        <f t="shared" si="604"/>
        <v>0</v>
      </c>
      <c r="S560" s="382">
        <f t="shared" si="604"/>
        <v>0</v>
      </c>
      <c r="T560" s="382">
        <f t="shared" si="604"/>
        <v>0</v>
      </c>
      <c r="U560" s="382">
        <f t="shared" si="605"/>
        <v>0</v>
      </c>
      <c r="V560" s="413" t="e">
        <f t="shared" si="598"/>
        <v>#DIV/0!</v>
      </c>
      <c r="W560" s="387"/>
      <c r="X560" s="387"/>
    </row>
    <row r="561" spans="1:24" ht="31.5" hidden="1" customHeight="1" x14ac:dyDescent="0.25">
      <c r="A561" s="410" t="s">
        <v>13</v>
      </c>
      <c r="B561" s="414" t="s">
        <v>262</v>
      </c>
      <c r="C561" s="382"/>
      <c r="D561" s="382"/>
      <c r="E561" s="382"/>
      <c r="F561" s="382"/>
      <c r="G561" s="382"/>
      <c r="H561" s="382">
        <f t="shared" si="602"/>
        <v>0</v>
      </c>
      <c r="I561" s="382"/>
      <c r="J561" s="382"/>
      <c r="K561" s="382"/>
      <c r="L561" s="382"/>
      <c r="M561" s="382"/>
      <c r="N561" s="382">
        <f t="shared" si="606"/>
        <v>0</v>
      </c>
      <c r="O561" s="412" t="e">
        <f t="shared" si="603"/>
        <v>#DIV/0!</v>
      </c>
      <c r="P561" s="382">
        <f t="shared" si="604"/>
        <v>0</v>
      </c>
      <c r="Q561" s="382">
        <f t="shared" si="604"/>
        <v>0</v>
      </c>
      <c r="R561" s="382">
        <f t="shared" si="604"/>
        <v>0</v>
      </c>
      <c r="S561" s="382">
        <f t="shared" si="604"/>
        <v>0</v>
      </c>
      <c r="T561" s="382">
        <f t="shared" si="604"/>
        <v>0</v>
      </c>
      <c r="U561" s="382">
        <f t="shared" si="605"/>
        <v>0</v>
      </c>
      <c r="V561" s="413" t="e">
        <f t="shared" si="598"/>
        <v>#DIV/0!</v>
      </c>
      <c r="W561" s="387"/>
      <c r="X561" s="387"/>
    </row>
    <row r="562" spans="1:24" ht="31.5" hidden="1" customHeight="1" x14ac:dyDescent="0.25">
      <c r="A562" s="410" t="s">
        <v>723</v>
      </c>
      <c r="B562" s="414" t="s">
        <v>724</v>
      </c>
      <c r="C562" s="382"/>
      <c r="D562" s="382"/>
      <c r="E562" s="382"/>
      <c r="F562" s="382"/>
      <c r="G562" s="382"/>
      <c r="H562" s="382">
        <f t="shared" si="602"/>
        <v>0</v>
      </c>
      <c r="I562" s="382"/>
      <c r="J562" s="382"/>
      <c r="K562" s="382"/>
      <c r="L562" s="382"/>
      <c r="M562" s="382"/>
      <c r="N562" s="382">
        <f t="shared" si="606"/>
        <v>0</v>
      </c>
      <c r="O562" s="412" t="e">
        <f t="shared" si="603"/>
        <v>#DIV/0!</v>
      </c>
      <c r="P562" s="382">
        <f t="shared" si="604"/>
        <v>0</v>
      </c>
      <c r="Q562" s="382">
        <f t="shared" si="604"/>
        <v>0</v>
      </c>
      <c r="R562" s="382">
        <f t="shared" si="604"/>
        <v>0</v>
      </c>
      <c r="S562" s="382">
        <f t="shared" si="604"/>
        <v>0</v>
      </c>
      <c r="T562" s="382">
        <f t="shared" si="604"/>
        <v>0</v>
      </c>
      <c r="U562" s="382">
        <f t="shared" si="605"/>
        <v>0</v>
      </c>
      <c r="V562" s="413" t="e">
        <f t="shared" si="598"/>
        <v>#DIV/0!</v>
      </c>
      <c r="W562" s="387"/>
      <c r="X562" s="387"/>
    </row>
    <row r="563" spans="1:24" ht="31.5" hidden="1" customHeight="1" x14ac:dyDescent="0.25">
      <c r="A563" s="410" t="s">
        <v>725</v>
      </c>
      <c r="B563" s="414" t="s">
        <v>726</v>
      </c>
      <c r="C563" s="382"/>
      <c r="D563" s="382"/>
      <c r="E563" s="382"/>
      <c r="F563" s="382"/>
      <c r="G563" s="382"/>
      <c r="H563" s="382">
        <f t="shared" si="602"/>
        <v>0</v>
      </c>
      <c r="I563" s="382"/>
      <c r="J563" s="382"/>
      <c r="K563" s="382"/>
      <c r="L563" s="382"/>
      <c r="M563" s="382"/>
      <c r="N563" s="382">
        <f t="shared" si="606"/>
        <v>0</v>
      </c>
      <c r="O563" s="412" t="e">
        <f t="shared" si="603"/>
        <v>#DIV/0!</v>
      </c>
      <c r="P563" s="382">
        <f t="shared" si="604"/>
        <v>0</v>
      </c>
      <c r="Q563" s="382">
        <f t="shared" si="604"/>
        <v>0</v>
      </c>
      <c r="R563" s="382">
        <f t="shared" si="604"/>
        <v>0</v>
      </c>
      <c r="S563" s="382">
        <f t="shared" si="604"/>
        <v>0</v>
      </c>
      <c r="T563" s="382">
        <f t="shared" si="604"/>
        <v>0</v>
      </c>
      <c r="U563" s="382">
        <f t="shared" si="605"/>
        <v>0</v>
      </c>
      <c r="V563" s="413" t="e">
        <f t="shared" si="598"/>
        <v>#DIV/0!</v>
      </c>
      <c r="W563" s="387"/>
      <c r="X563" s="387"/>
    </row>
    <row r="564" spans="1:24" ht="31.5" hidden="1" customHeight="1" x14ac:dyDescent="0.25">
      <c r="A564" s="410" t="s">
        <v>727</v>
      </c>
      <c r="B564" s="414" t="s">
        <v>728</v>
      </c>
      <c r="C564" s="382"/>
      <c r="D564" s="382"/>
      <c r="E564" s="382"/>
      <c r="F564" s="382"/>
      <c r="G564" s="382"/>
      <c r="H564" s="382">
        <f t="shared" si="602"/>
        <v>0</v>
      </c>
      <c r="I564" s="382"/>
      <c r="J564" s="382"/>
      <c r="K564" s="382"/>
      <c r="L564" s="382"/>
      <c r="M564" s="382"/>
      <c r="N564" s="382">
        <f t="shared" si="606"/>
        <v>0</v>
      </c>
      <c r="O564" s="412" t="e">
        <f t="shared" si="603"/>
        <v>#DIV/0!</v>
      </c>
      <c r="P564" s="382">
        <f t="shared" si="604"/>
        <v>0</v>
      </c>
      <c r="Q564" s="382">
        <f t="shared" si="604"/>
        <v>0</v>
      </c>
      <c r="R564" s="382">
        <f t="shared" si="604"/>
        <v>0</v>
      </c>
      <c r="S564" s="382">
        <f t="shared" si="604"/>
        <v>0</v>
      </c>
      <c r="T564" s="382">
        <f t="shared" si="604"/>
        <v>0</v>
      </c>
      <c r="U564" s="382">
        <f t="shared" si="605"/>
        <v>0</v>
      </c>
      <c r="V564" s="413" t="e">
        <f t="shared" si="598"/>
        <v>#DIV/0!</v>
      </c>
      <c r="W564" s="387"/>
      <c r="X564" s="387"/>
    </row>
    <row r="565" spans="1:24" ht="15.75" hidden="1" customHeight="1" x14ac:dyDescent="0.25">
      <c r="A565" s="410" t="s">
        <v>729</v>
      </c>
      <c r="B565" s="415" t="s">
        <v>730</v>
      </c>
      <c r="C565" s="382"/>
      <c r="D565" s="382"/>
      <c r="E565" s="382"/>
      <c r="F565" s="382"/>
      <c r="G565" s="382"/>
      <c r="H565" s="382">
        <f t="shared" si="602"/>
        <v>0</v>
      </c>
      <c r="I565" s="382"/>
      <c r="J565" s="382"/>
      <c r="K565" s="382"/>
      <c r="L565" s="382"/>
      <c r="M565" s="382"/>
      <c r="N565" s="382">
        <f t="shared" si="606"/>
        <v>0</v>
      </c>
      <c r="O565" s="412" t="e">
        <f t="shared" si="603"/>
        <v>#DIV/0!</v>
      </c>
      <c r="P565" s="382">
        <f t="shared" si="604"/>
        <v>0</v>
      </c>
      <c r="Q565" s="382">
        <f t="shared" si="604"/>
        <v>0</v>
      </c>
      <c r="R565" s="382">
        <f t="shared" si="604"/>
        <v>0</v>
      </c>
      <c r="S565" s="382">
        <f t="shared" si="604"/>
        <v>0</v>
      </c>
      <c r="T565" s="382">
        <f t="shared" si="604"/>
        <v>0</v>
      </c>
      <c r="U565" s="382">
        <f t="shared" si="605"/>
        <v>0</v>
      </c>
      <c r="V565" s="413" t="e">
        <f t="shared" si="598"/>
        <v>#DIV/0!</v>
      </c>
      <c r="W565" s="387"/>
      <c r="X565" s="387"/>
    </row>
    <row r="566" spans="1:24" ht="31.5" hidden="1" customHeight="1" x14ac:dyDescent="0.25">
      <c r="A566" s="410" t="s">
        <v>327</v>
      </c>
      <c r="B566" s="415" t="s">
        <v>731</v>
      </c>
      <c r="C566" s="382"/>
      <c r="D566" s="382"/>
      <c r="E566" s="382"/>
      <c r="F566" s="382"/>
      <c r="G566" s="382"/>
      <c r="H566" s="382">
        <f t="shared" si="602"/>
        <v>0</v>
      </c>
      <c r="I566" s="382"/>
      <c r="J566" s="382"/>
      <c r="K566" s="382"/>
      <c r="L566" s="382"/>
      <c r="M566" s="382"/>
      <c r="N566" s="382">
        <f t="shared" si="606"/>
        <v>0</v>
      </c>
      <c r="O566" s="412" t="e">
        <f t="shared" si="603"/>
        <v>#DIV/0!</v>
      </c>
      <c r="P566" s="382">
        <f t="shared" si="604"/>
        <v>0</v>
      </c>
      <c r="Q566" s="382">
        <f t="shared" si="604"/>
        <v>0</v>
      </c>
      <c r="R566" s="382">
        <f t="shared" si="604"/>
        <v>0</v>
      </c>
      <c r="S566" s="382">
        <f t="shared" si="604"/>
        <v>0</v>
      </c>
      <c r="T566" s="382">
        <f t="shared" si="604"/>
        <v>0</v>
      </c>
      <c r="U566" s="382">
        <f t="shared" si="605"/>
        <v>0</v>
      </c>
      <c r="V566" s="413" t="e">
        <f t="shared" si="598"/>
        <v>#DIV/0!</v>
      </c>
      <c r="W566" s="387"/>
      <c r="X566" s="387"/>
    </row>
    <row r="567" spans="1:24" ht="15.75" hidden="1" customHeight="1" x14ac:dyDescent="0.25">
      <c r="A567" s="410" t="s">
        <v>732</v>
      </c>
      <c r="B567" s="415" t="s">
        <v>733</v>
      </c>
      <c r="C567" s="382"/>
      <c r="D567" s="382"/>
      <c r="E567" s="382"/>
      <c r="F567" s="382"/>
      <c r="G567" s="382"/>
      <c r="H567" s="382">
        <f t="shared" si="602"/>
        <v>0</v>
      </c>
      <c r="I567" s="382"/>
      <c r="J567" s="382"/>
      <c r="K567" s="382"/>
      <c r="L567" s="382"/>
      <c r="M567" s="382"/>
      <c r="N567" s="382">
        <f t="shared" si="606"/>
        <v>0</v>
      </c>
      <c r="O567" s="412" t="e">
        <f t="shared" si="603"/>
        <v>#DIV/0!</v>
      </c>
      <c r="P567" s="382">
        <f t="shared" si="604"/>
        <v>0</v>
      </c>
      <c r="Q567" s="382">
        <f t="shared" si="604"/>
        <v>0</v>
      </c>
      <c r="R567" s="382">
        <f t="shared" si="604"/>
        <v>0</v>
      </c>
      <c r="S567" s="382">
        <f t="shared" si="604"/>
        <v>0</v>
      </c>
      <c r="T567" s="382">
        <f t="shared" si="604"/>
        <v>0</v>
      </c>
      <c r="U567" s="382">
        <f t="shared" si="605"/>
        <v>0</v>
      </c>
      <c r="V567" s="413" t="e">
        <f t="shared" si="598"/>
        <v>#DIV/0!</v>
      </c>
      <c r="W567" s="387"/>
      <c r="X567" s="387"/>
    </row>
    <row r="568" spans="1:24" ht="31.5" hidden="1" customHeight="1" x14ac:dyDescent="0.25">
      <c r="A568" s="410" t="s">
        <v>331</v>
      </c>
      <c r="B568" s="414" t="s">
        <v>332</v>
      </c>
      <c r="C568" s="382"/>
      <c r="D568" s="382"/>
      <c r="E568" s="382"/>
      <c r="F568" s="382"/>
      <c r="G568" s="382"/>
      <c r="H568" s="382">
        <f t="shared" si="602"/>
        <v>0</v>
      </c>
      <c r="I568" s="382"/>
      <c r="J568" s="382"/>
      <c r="K568" s="382"/>
      <c r="L568" s="382"/>
      <c r="M568" s="382"/>
      <c r="N568" s="382">
        <f t="shared" si="606"/>
        <v>0</v>
      </c>
      <c r="O568" s="412" t="e">
        <f t="shared" si="603"/>
        <v>#DIV/0!</v>
      </c>
      <c r="P568" s="382">
        <f t="shared" si="604"/>
        <v>0</v>
      </c>
      <c r="Q568" s="382">
        <f t="shared" si="604"/>
        <v>0</v>
      </c>
      <c r="R568" s="382">
        <f t="shared" si="604"/>
        <v>0</v>
      </c>
      <c r="S568" s="382">
        <f t="shared" si="604"/>
        <v>0</v>
      </c>
      <c r="T568" s="382">
        <f t="shared" si="604"/>
        <v>0</v>
      </c>
      <c r="U568" s="382">
        <f t="shared" si="605"/>
        <v>0</v>
      </c>
      <c r="V568" s="413" t="e">
        <f t="shared" si="598"/>
        <v>#DIV/0!</v>
      </c>
      <c r="W568" s="387"/>
      <c r="X568" s="387"/>
    </row>
    <row r="569" spans="1:24" ht="31.5" hidden="1" customHeight="1" x14ac:dyDescent="0.25">
      <c r="A569" s="410" t="s">
        <v>71</v>
      </c>
      <c r="B569" s="415" t="s">
        <v>333</v>
      </c>
      <c r="C569" s="382"/>
      <c r="D569" s="382"/>
      <c r="E569" s="382"/>
      <c r="F569" s="382"/>
      <c r="G569" s="382"/>
      <c r="H569" s="382">
        <f t="shared" si="602"/>
        <v>0</v>
      </c>
      <c r="I569" s="382"/>
      <c r="J569" s="382"/>
      <c r="K569" s="382"/>
      <c r="L569" s="382"/>
      <c r="M569" s="382"/>
      <c r="N569" s="382">
        <f t="shared" si="606"/>
        <v>0</v>
      </c>
      <c r="O569" s="412" t="e">
        <f t="shared" si="603"/>
        <v>#DIV/0!</v>
      </c>
      <c r="P569" s="382">
        <f t="shared" si="604"/>
        <v>0</v>
      </c>
      <c r="Q569" s="382">
        <f t="shared" si="604"/>
        <v>0</v>
      </c>
      <c r="R569" s="382">
        <f t="shared" si="604"/>
        <v>0</v>
      </c>
      <c r="S569" s="382">
        <f t="shared" si="604"/>
        <v>0</v>
      </c>
      <c r="T569" s="382">
        <f t="shared" si="604"/>
        <v>0</v>
      </c>
      <c r="U569" s="382">
        <f t="shared" si="605"/>
        <v>0</v>
      </c>
      <c r="V569" s="413" t="e">
        <f t="shared" si="598"/>
        <v>#DIV/0!</v>
      </c>
      <c r="W569" s="387"/>
      <c r="X569" s="387"/>
    </row>
    <row r="570" spans="1:24" ht="15.75" hidden="1" customHeight="1" x14ac:dyDescent="0.25">
      <c r="A570" s="410" t="s">
        <v>472</v>
      </c>
      <c r="B570" s="415" t="s">
        <v>473</v>
      </c>
      <c r="C570" s="382"/>
      <c r="D570" s="382"/>
      <c r="E570" s="382"/>
      <c r="F570" s="382"/>
      <c r="G570" s="382"/>
      <c r="H570" s="382">
        <f t="shared" si="602"/>
        <v>0</v>
      </c>
      <c r="I570" s="382"/>
      <c r="J570" s="382"/>
      <c r="K570" s="382"/>
      <c r="L570" s="382"/>
      <c r="M570" s="382"/>
      <c r="N570" s="382">
        <f t="shared" si="606"/>
        <v>0</v>
      </c>
      <c r="O570" s="412" t="e">
        <f t="shared" si="603"/>
        <v>#DIV/0!</v>
      </c>
      <c r="P570" s="382">
        <f t="shared" si="604"/>
        <v>0</v>
      </c>
      <c r="Q570" s="382">
        <f t="shared" si="604"/>
        <v>0</v>
      </c>
      <c r="R570" s="382">
        <f t="shared" si="604"/>
        <v>0</v>
      </c>
      <c r="S570" s="382">
        <f t="shared" si="604"/>
        <v>0</v>
      </c>
      <c r="T570" s="382">
        <f t="shared" si="604"/>
        <v>0</v>
      </c>
      <c r="U570" s="382">
        <f t="shared" si="605"/>
        <v>0</v>
      </c>
      <c r="V570" s="413" t="e">
        <f t="shared" si="598"/>
        <v>#DIV/0!</v>
      </c>
      <c r="W570" s="387"/>
      <c r="X570" s="387"/>
    </row>
    <row r="571" spans="1:24" ht="31.5" hidden="1" customHeight="1" x14ac:dyDescent="0.25">
      <c r="A571" s="410" t="s">
        <v>43</v>
      </c>
      <c r="B571" s="414" t="s">
        <v>334</v>
      </c>
      <c r="C571" s="382"/>
      <c r="D571" s="382"/>
      <c r="E571" s="382"/>
      <c r="F571" s="382"/>
      <c r="G571" s="382"/>
      <c r="H571" s="382">
        <f t="shared" si="602"/>
        <v>0</v>
      </c>
      <c r="I571" s="382"/>
      <c r="J571" s="382"/>
      <c r="K571" s="382"/>
      <c r="L571" s="382"/>
      <c r="M571" s="382"/>
      <c r="N571" s="382">
        <f t="shared" si="606"/>
        <v>0</v>
      </c>
      <c r="O571" s="412" t="e">
        <f t="shared" si="603"/>
        <v>#DIV/0!</v>
      </c>
      <c r="P571" s="382">
        <f t="shared" si="604"/>
        <v>0</v>
      </c>
      <c r="Q571" s="382">
        <f t="shared" si="604"/>
        <v>0</v>
      </c>
      <c r="R571" s="382">
        <f t="shared" si="604"/>
        <v>0</v>
      </c>
      <c r="S571" s="382">
        <f t="shared" si="604"/>
        <v>0</v>
      </c>
      <c r="T571" s="382">
        <f t="shared" si="604"/>
        <v>0</v>
      </c>
      <c r="U571" s="382">
        <f t="shared" si="605"/>
        <v>0</v>
      </c>
      <c r="V571" s="413" t="e">
        <f t="shared" si="598"/>
        <v>#DIV/0!</v>
      </c>
      <c r="W571" s="387"/>
      <c r="X571" s="387"/>
    </row>
    <row r="572" spans="1:24" ht="21.75" hidden="1" customHeight="1" x14ac:dyDescent="0.25">
      <c r="A572" s="410" t="s">
        <v>665</v>
      </c>
      <c r="B572" s="424" t="s">
        <v>666</v>
      </c>
      <c r="C572" s="382"/>
      <c r="D572" s="382"/>
      <c r="E572" s="382"/>
      <c r="F572" s="382"/>
      <c r="G572" s="382"/>
      <c r="H572" s="382">
        <f t="shared" si="602"/>
        <v>0</v>
      </c>
      <c r="I572" s="382"/>
      <c r="J572" s="382"/>
      <c r="K572" s="382"/>
      <c r="L572" s="382"/>
      <c r="M572" s="382"/>
      <c r="N572" s="382">
        <f t="shared" si="606"/>
        <v>0</v>
      </c>
      <c r="O572" s="412" t="e">
        <f t="shared" si="603"/>
        <v>#DIV/0!</v>
      </c>
      <c r="P572" s="382">
        <f t="shared" si="604"/>
        <v>0</v>
      </c>
      <c r="Q572" s="382">
        <f t="shared" si="604"/>
        <v>0</v>
      </c>
      <c r="R572" s="382">
        <f t="shared" si="604"/>
        <v>0</v>
      </c>
      <c r="S572" s="382">
        <f t="shared" si="604"/>
        <v>0</v>
      </c>
      <c r="T572" s="382">
        <f t="shared" si="604"/>
        <v>0</v>
      </c>
      <c r="U572" s="382">
        <f t="shared" si="605"/>
        <v>0</v>
      </c>
      <c r="V572" s="413" t="e">
        <f t="shared" si="598"/>
        <v>#DIV/0!</v>
      </c>
      <c r="W572" s="387"/>
      <c r="X572" s="387"/>
    </row>
    <row r="573" spans="1:24" ht="22.5" hidden="1" customHeight="1" x14ac:dyDescent="0.25">
      <c r="A573" s="410" t="s">
        <v>646</v>
      </c>
      <c r="B573" s="424" t="s">
        <v>647</v>
      </c>
      <c r="C573" s="382"/>
      <c r="D573" s="382"/>
      <c r="E573" s="382"/>
      <c r="F573" s="382"/>
      <c r="G573" s="382"/>
      <c r="H573" s="382">
        <f t="shared" si="602"/>
        <v>0</v>
      </c>
      <c r="I573" s="382"/>
      <c r="J573" s="382"/>
      <c r="K573" s="382"/>
      <c r="L573" s="382"/>
      <c r="M573" s="382"/>
      <c r="N573" s="382">
        <f t="shared" si="606"/>
        <v>0</v>
      </c>
      <c r="O573" s="412" t="e">
        <f t="shared" si="603"/>
        <v>#DIV/0!</v>
      </c>
      <c r="P573" s="382">
        <f t="shared" si="604"/>
        <v>0</v>
      </c>
      <c r="Q573" s="382">
        <f t="shared" si="604"/>
        <v>0</v>
      </c>
      <c r="R573" s="382">
        <f t="shared" si="604"/>
        <v>0</v>
      </c>
      <c r="S573" s="382">
        <f t="shared" si="604"/>
        <v>0</v>
      </c>
      <c r="T573" s="382">
        <f t="shared" si="604"/>
        <v>0</v>
      </c>
      <c r="U573" s="382">
        <f t="shared" si="605"/>
        <v>0</v>
      </c>
      <c r="V573" s="413" t="e">
        <f t="shared" si="598"/>
        <v>#DIV/0!</v>
      </c>
      <c r="W573" s="387"/>
      <c r="X573" s="387"/>
    </row>
    <row r="574" spans="1:24" ht="31.5" hidden="1" customHeight="1" x14ac:dyDescent="0.25">
      <c r="A574" s="410" t="s">
        <v>710</v>
      </c>
      <c r="B574" s="414" t="s">
        <v>711</v>
      </c>
      <c r="C574" s="382"/>
      <c r="D574" s="382"/>
      <c r="E574" s="382"/>
      <c r="F574" s="382"/>
      <c r="G574" s="382"/>
      <c r="H574" s="382">
        <f t="shared" si="602"/>
        <v>0</v>
      </c>
      <c r="I574" s="382"/>
      <c r="J574" s="382"/>
      <c r="K574" s="382"/>
      <c r="L574" s="382"/>
      <c r="M574" s="382"/>
      <c r="N574" s="382">
        <f t="shared" si="606"/>
        <v>0</v>
      </c>
      <c r="O574" s="412" t="e">
        <f t="shared" si="603"/>
        <v>#DIV/0!</v>
      </c>
      <c r="P574" s="382">
        <f t="shared" si="604"/>
        <v>0</v>
      </c>
      <c r="Q574" s="382">
        <f t="shared" si="604"/>
        <v>0</v>
      </c>
      <c r="R574" s="382">
        <f t="shared" si="604"/>
        <v>0</v>
      </c>
      <c r="S574" s="382">
        <f t="shared" si="604"/>
        <v>0</v>
      </c>
      <c r="T574" s="382">
        <f t="shared" si="604"/>
        <v>0</v>
      </c>
      <c r="U574" s="382">
        <f t="shared" si="605"/>
        <v>0</v>
      </c>
      <c r="V574" s="413" t="e">
        <f t="shared" si="598"/>
        <v>#DIV/0!</v>
      </c>
      <c r="W574" s="387"/>
      <c r="X574" s="387"/>
    </row>
    <row r="575" spans="1:24" ht="15.75" hidden="1" customHeight="1" x14ac:dyDescent="0.25">
      <c r="A575" s="410" t="s">
        <v>335</v>
      </c>
      <c r="B575" s="414" t="s">
        <v>103</v>
      </c>
      <c r="C575" s="382"/>
      <c r="D575" s="382"/>
      <c r="E575" s="382"/>
      <c r="F575" s="382"/>
      <c r="G575" s="382"/>
      <c r="H575" s="382">
        <f t="shared" si="602"/>
        <v>0</v>
      </c>
      <c r="I575" s="382"/>
      <c r="J575" s="382"/>
      <c r="K575" s="382"/>
      <c r="L575" s="382"/>
      <c r="M575" s="382"/>
      <c r="N575" s="382">
        <f t="shared" si="606"/>
        <v>0</v>
      </c>
      <c r="O575" s="412" t="e">
        <f t="shared" si="603"/>
        <v>#DIV/0!</v>
      </c>
      <c r="P575" s="382">
        <f t="shared" si="604"/>
        <v>0</v>
      </c>
      <c r="Q575" s="382">
        <f t="shared" si="604"/>
        <v>0</v>
      </c>
      <c r="R575" s="382">
        <f t="shared" si="604"/>
        <v>0</v>
      </c>
      <c r="S575" s="382">
        <f t="shared" si="604"/>
        <v>0</v>
      </c>
      <c r="T575" s="382">
        <f t="shared" si="604"/>
        <v>0</v>
      </c>
      <c r="U575" s="382">
        <f t="shared" si="605"/>
        <v>0</v>
      </c>
      <c r="V575" s="413" t="e">
        <f t="shared" si="598"/>
        <v>#DIV/0!</v>
      </c>
      <c r="W575" s="387"/>
      <c r="X575" s="387"/>
    </row>
    <row r="576" spans="1:24" ht="31.5" hidden="1" customHeight="1" x14ac:dyDescent="0.25">
      <c r="A576" s="410" t="s">
        <v>734</v>
      </c>
      <c r="B576" s="415" t="s">
        <v>735</v>
      </c>
      <c r="C576" s="382"/>
      <c r="D576" s="382"/>
      <c r="E576" s="382"/>
      <c r="F576" s="382"/>
      <c r="G576" s="382"/>
      <c r="H576" s="382">
        <f t="shared" si="602"/>
        <v>0</v>
      </c>
      <c r="I576" s="382"/>
      <c r="J576" s="382"/>
      <c r="K576" s="382"/>
      <c r="L576" s="382"/>
      <c r="M576" s="382"/>
      <c r="N576" s="382">
        <f t="shared" si="606"/>
        <v>0</v>
      </c>
      <c r="O576" s="412" t="e">
        <f t="shared" si="603"/>
        <v>#DIV/0!</v>
      </c>
      <c r="P576" s="382">
        <f t="shared" si="604"/>
        <v>0</v>
      </c>
      <c r="Q576" s="382">
        <f t="shared" si="604"/>
        <v>0</v>
      </c>
      <c r="R576" s="382">
        <f t="shared" si="604"/>
        <v>0</v>
      </c>
      <c r="S576" s="382">
        <f t="shared" si="604"/>
        <v>0</v>
      </c>
      <c r="T576" s="382">
        <f t="shared" si="604"/>
        <v>0</v>
      </c>
      <c r="U576" s="382">
        <f t="shared" si="605"/>
        <v>0</v>
      </c>
      <c r="V576" s="413" t="e">
        <f t="shared" si="598"/>
        <v>#DIV/0!</v>
      </c>
      <c r="W576" s="387"/>
      <c r="X576" s="387"/>
    </row>
    <row r="577" spans="1:24" ht="31.5" hidden="1" customHeight="1" x14ac:dyDescent="0.25">
      <c r="A577" s="410" t="s">
        <v>736</v>
      </c>
      <c r="B577" s="415" t="s">
        <v>737</v>
      </c>
      <c r="C577" s="382"/>
      <c r="D577" s="382"/>
      <c r="E577" s="382"/>
      <c r="F577" s="382"/>
      <c r="G577" s="382"/>
      <c r="H577" s="382">
        <f t="shared" si="602"/>
        <v>0</v>
      </c>
      <c r="I577" s="382"/>
      <c r="J577" s="382"/>
      <c r="K577" s="382"/>
      <c r="L577" s="382"/>
      <c r="M577" s="382"/>
      <c r="N577" s="382">
        <f t="shared" si="606"/>
        <v>0</v>
      </c>
      <c r="O577" s="412" t="e">
        <f t="shared" si="603"/>
        <v>#DIV/0!</v>
      </c>
      <c r="P577" s="382">
        <f t="shared" si="604"/>
        <v>0</v>
      </c>
      <c r="Q577" s="382">
        <f t="shared" si="604"/>
        <v>0</v>
      </c>
      <c r="R577" s="382">
        <f t="shared" si="604"/>
        <v>0</v>
      </c>
      <c r="S577" s="382">
        <f t="shared" si="604"/>
        <v>0</v>
      </c>
      <c r="T577" s="382">
        <f t="shared" si="604"/>
        <v>0</v>
      </c>
      <c r="U577" s="382">
        <f t="shared" si="605"/>
        <v>0</v>
      </c>
      <c r="V577" s="413" t="e">
        <f t="shared" si="598"/>
        <v>#DIV/0!</v>
      </c>
      <c r="W577" s="387"/>
      <c r="X577" s="387"/>
    </row>
    <row r="578" spans="1:24" ht="15.75" hidden="1" customHeight="1" x14ac:dyDescent="0.25">
      <c r="A578" s="410" t="s">
        <v>50</v>
      </c>
      <c r="B578" s="415" t="s">
        <v>97</v>
      </c>
      <c r="C578" s="382"/>
      <c r="D578" s="382"/>
      <c r="E578" s="382"/>
      <c r="F578" s="382"/>
      <c r="G578" s="382"/>
      <c r="H578" s="382">
        <f t="shared" si="602"/>
        <v>0</v>
      </c>
      <c r="I578" s="382"/>
      <c r="J578" s="382"/>
      <c r="K578" s="382"/>
      <c r="L578" s="382"/>
      <c r="M578" s="382"/>
      <c r="N578" s="382">
        <f t="shared" si="606"/>
        <v>0</v>
      </c>
      <c r="O578" s="412" t="e">
        <f t="shared" si="603"/>
        <v>#DIV/0!</v>
      </c>
      <c r="P578" s="382">
        <f t="shared" si="604"/>
        <v>0</v>
      </c>
      <c r="Q578" s="382">
        <f t="shared" si="604"/>
        <v>0</v>
      </c>
      <c r="R578" s="382">
        <f t="shared" si="604"/>
        <v>0</v>
      </c>
      <c r="S578" s="382">
        <f t="shared" si="604"/>
        <v>0</v>
      </c>
      <c r="T578" s="382">
        <f t="shared" si="604"/>
        <v>0</v>
      </c>
      <c r="U578" s="382">
        <f t="shared" si="605"/>
        <v>0</v>
      </c>
      <c r="V578" s="413" t="e">
        <f t="shared" si="598"/>
        <v>#DIV/0!</v>
      </c>
      <c r="W578" s="387"/>
      <c r="X578" s="387"/>
    </row>
    <row r="579" spans="1:24" ht="15.75" hidden="1" customHeight="1" x14ac:dyDescent="0.25">
      <c r="A579" s="410" t="s">
        <v>738</v>
      </c>
      <c r="B579" s="415" t="s">
        <v>739</v>
      </c>
      <c r="C579" s="382"/>
      <c r="D579" s="382"/>
      <c r="E579" s="382"/>
      <c r="F579" s="382"/>
      <c r="G579" s="382"/>
      <c r="H579" s="382">
        <f t="shared" si="602"/>
        <v>0</v>
      </c>
      <c r="I579" s="382"/>
      <c r="J579" s="382"/>
      <c r="K579" s="382"/>
      <c r="L579" s="382"/>
      <c r="M579" s="382"/>
      <c r="N579" s="382">
        <f t="shared" si="606"/>
        <v>0</v>
      </c>
      <c r="O579" s="412" t="e">
        <f t="shared" si="603"/>
        <v>#DIV/0!</v>
      </c>
      <c r="P579" s="382">
        <f t="shared" si="604"/>
        <v>0</v>
      </c>
      <c r="Q579" s="382">
        <f t="shared" si="604"/>
        <v>0</v>
      </c>
      <c r="R579" s="382">
        <f t="shared" si="604"/>
        <v>0</v>
      </c>
      <c r="S579" s="382">
        <f t="shared" si="604"/>
        <v>0</v>
      </c>
      <c r="T579" s="382">
        <f t="shared" si="604"/>
        <v>0</v>
      </c>
      <c r="U579" s="382">
        <f t="shared" si="605"/>
        <v>0</v>
      </c>
      <c r="V579" s="413" t="e">
        <f t="shared" si="598"/>
        <v>#DIV/0!</v>
      </c>
      <c r="W579" s="387"/>
      <c r="X579" s="387"/>
    </row>
    <row r="580" spans="1:24" ht="15.75" hidden="1" customHeight="1" x14ac:dyDescent="0.25">
      <c r="A580" s="410" t="s">
        <v>740</v>
      </c>
      <c r="B580" s="415" t="s">
        <v>741</v>
      </c>
      <c r="C580" s="382"/>
      <c r="D580" s="382"/>
      <c r="E580" s="382"/>
      <c r="F580" s="382"/>
      <c r="G580" s="382"/>
      <c r="H580" s="382">
        <f t="shared" si="602"/>
        <v>0</v>
      </c>
      <c r="I580" s="382"/>
      <c r="J580" s="382"/>
      <c r="K580" s="382"/>
      <c r="L580" s="382"/>
      <c r="M580" s="382"/>
      <c r="N580" s="382">
        <f t="shared" si="606"/>
        <v>0</v>
      </c>
      <c r="O580" s="412" t="e">
        <f t="shared" si="603"/>
        <v>#DIV/0!</v>
      </c>
      <c r="P580" s="382">
        <f t="shared" si="604"/>
        <v>0</v>
      </c>
      <c r="Q580" s="382">
        <f t="shared" si="604"/>
        <v>0</v>
      </c>
      <c r="R580" s="382">
        <f t="shared" si="604"/>
        <v>0</v>
      </c>
      <c r="S580" s="382">
        <f t="shared" si="604"/>
        <v>0</v>
      </c>
      <c r="T580" s="382">
        <f t="shared" si="604"/>
        <v>0</v>
      </c>
      <c r="U580" s="382">
        <f t="shared" si="605"/>
        <v>0</v>
      </c>
      <c r="V580" s="413" t="e">
        <f t="shared" si="598"/>
        <v>#DIV/0!</v>
      </c>
      <c r="W580" s="387"/>
      <c r="X580" s="387"/>
    </row>
    <row r="581" spans="1:24" ht="15.75" hidden="1" customHeight="1" x14ac:dyDescent="0.25">
      <c r="A581" s="410" t="s">
        <v>51</v>
      </c>
      <c r="B581" s="414" t="s">
        <v>107</v>
      </c>
      <c r="C581" s="382"/>
      <c r="D581" s="382"/>
      <c r="E581" s="382"/>
      <c r="F581" s="382"/>
      <c r="G581" s="382"/>
      <c r="H581" s="382">
        <f t="shared" si="602"/>
        <v>0</v>
      </c>
      <c r="I581" s="382"/>
      <c r="J581" s="382"/>
      <c r="K581" s="382"/>
      <c r="L581" s="382"/>
      <c r="M581" s="382"/>
      <c r="N581" s="382">
        <f t="shared" si="606"/>
        <v>0</v>
      </c>
      <c r="O581" s="412" t="e">
        <f t="shared" si="603"/>
        <v>#DIV/0!</v>
      </c>
      <c r="P581" s="382">
        <f t="shared" si="604"/>
        <v>0</v>
      </c>
      <c r="Q581" s="382">
        <f t="shared" si="604"/>
        <v>0</v>
      </c>
      <c r="R581" s="382">
        <f t="shared" si="604"/>
        <v>0</v>
      </c>
      <c r="S581" s="382">
        <f t="shared" si="604"/>
        <v>0</v>
      </c>
      <c r="T581" s="382">
        <f t="shared" si="604"/>
        <v>0</v>
      </c>
      <c r="U581" s="382">
        <f t="shared" si="605"/>
        <v>0</v>
      </c>
      <c r="V581" s="413" t="e">
        <f t="shared" si="598"/>
        <v>#DIV/0!</v>
      </c>
      <c r="W581" s="387"/>
      <c r="X581" s="387"/>
    </row>
    <row r="582" spans="1:24" ht="20.25" hidden="1" customHeight="1" x14ac:dyDescent="0.25">
      <c r="A582" s="410" t="s">
        <v>742</v>
      </c>
      <c r="B582" s="414" t="s">
        <v>743</v>
      </c>
      <c r="C582" s="382"/>
      <c r="D582" s="382"/>
      <c r="E582" s="382"/>
      <c r="F582" s="382"/>
      <c r="G582" s="382"/>
      <c r="H582" s="382">
        <f t="shared" si="602"/>
        <v>0</v>
      </c>
      <c r="I582" s="382"/>
      <c r="J582" s="382"/>
      <c r="K582" s="382"/>
      <c r="L582" s="382"/>
      <c r="M582" s="382"/>
      <c r="N582" s="382">
        <f t="shared" si="606"/>
        <v>0</v>
      </c>
      <c r="O582" s="412" t="e">
        <f t="shared" si="603"/>
        <v>#DIV/0!</v>
      </c>
      <c r="P582" s="382">
        <f t="shared" si="604"/>
        <v>0</v>
      </c>
      <c r="Q582" s="382">
        <f t="shared" si="604"/>
        <v>0</v>
      </c>
      <c r="R582" s="382">
        <f t="shared" si="604"/>
        <v>0</v>
      </c>
      <c r="S582" s="382">
        <f t="shared" si="604"/>
        <v>0</v>
      </c>
      <c r="T582" s="382">
        <f t="shared" si="604"/>
        <v>0</v>
      </c>
      <c r="U582" s="382">
        <f t="shared" si="605"/>
        <v>0</v>
      </c>
      <c r="V582" s="413" t="e">
        <f t="shared" si="598"/>
        <v>#DIV/0!</v>
      </c>
      <c r="W582" s="387"/>
      <c r="X582" s="387"/>
    </row>
    <row r="583" spans="1:24" ht="15.75" hidden="1" customHeight="1" x14ac:dyDescent="0.25">
      <c r="A583" s="410" t="s">
        <v>15</v>
      </c>
      <c r="B583" s="415" t="s">
        <v>105</v>
      </c>
      <c r="C583" s="382"/>
      <c r="D583" s="382"/>
      <c r="E583" s="382"/>
      <c r="F583" s="382"/>
      <c r="G583" s="382"/>
      <c r="H583" s="382">
        <f t="shared" si="602"/>
        <v>0</v>
      </c>
      <c r="I583" s="382"/>
      <c r="J583" s="382"/>
      <c r="K583" s="382"/>
      <c r="L583" s="382"/>
      <c r="M583" s="382"/>
      <c r="N583" s="382">
        <f t="shared" si="606"/>
        <v>0</v>
      </c>
      <c r="O583" s="412" t="e">
        <f t="shared" si="603"/>
        <v>#DIV/0!</v>
      </c>
      <c r="P583" s="382">
        <f t="shared" ref="P583:T611" si="607">+C583-I583</f>
        <v>0</v>
      </c>
      <c r="Q583" s="382">
        <f t="shared" si="607"/>
        <v>0</v>
      </c>
      <c r="R583" s="382">
        <f t="shared" si="607"/>
        <v>0</v>
      </c>
      <c r="S583" s="382">
        <f t="shared" si="607"/>
        <v>0</v>
      </c>
      <c r="T583" s="382">
        <f t="shared" si="607"/>
        <v>0</v>
      </c>
      <c r="U583" s="382">
        <f t="shared" si="605"/>
        <v>0</v>
      </c>
      <c r="V583" s="413" t="e">
        <f t="shared" si="598"/>
        <v>#DIV/0!</v>
      </c>
      <c r="W583" s="387"/>
      <c r="X583" s="387"/>
    </row>
    <row r="584" spans="1:24" ht="21" hidden="1" customHeight="1" x14ac:dyDescent="0.25">
      <c r="A584" s="410" t="s">
        <v>744</v>
      </c>
      <c r="B584" s="414" t="s">
        <v>745</v>
      </c>
      <c r="C584" s="382"/>
      <c r="D584" s="382"/>
      <c r="E584" s="382"/>
      <c r="F584" s="382"/>
      <c r="G584" s="382"/>
      <c r="H584" s="382">
        <f t="shared" si="602"/>
        <v>0</v>
      </c>
      <c r="I584" s="382"/>
      <c r="J584" s="382"/>
      <c r="K584" s="382"/>
      <c r="L584" s="382"/>
      <c r="M584" s="382"/>
      <c r="N584" s="382">
        <f t="shared" si="606"/>
        <v>0</v>
      </c>
      <c r="O584" s="412" t="e">
        <f t="shared" si="603"/>
        <v>#DIV/0!</v>
      </c>
      <c r="P584" s="382">
        <f t="shared" si="607"/>
        <v>0</v>
      </c>
      <c r="Q584" s="382">
        <f t="shared" si="607"/>
        <v>0</v>
      </c>
      <c r="R584" s="382">
        <f t="shared" si="607"/>
        <v>0</v>
      </c>
      <c r="S584" s="382">
        <f t="shared" si="607"/>
        <v>0</v>
      </c>
      <c r="T584" s="382">
        <f t="shared" si="607"/>
        <v>0</v>
      </c>
      <c r="U584" s="382">
        <f t="shared" si="605"/>
        <v>0</v>
      </c>
      <c r="V584" s="413" t="e">
        <f t="shared" si="598"/>
        <v>#DIV/0!</v>
      </c>
      <c r="W584" s="387"/>
      <c r="X584" s="387"/>
    </row>
    <row r="585" spans="1:24" ht="15.75" hidden="1" customHeight="1" x14ac:dyDescent="0.25">
      <c r="A585" s="410" t="s">
        <v>509</v>
      </c>
      <c r="B585" s="415" t="s">
        <v>510</v>
      </c>
      <c r="C585" s="382"/>
      <c r="D585" s="382"/>
      <c r="E585" s="382"/>
      <c r="F585" s="382"/>
      <c r="G585" s="382"/>
      <c r="H585" s="382">
        <f t="shared" si="602"/>
        <v>0</v>
      </c>
      <c r="I585" s="382"/>
      <c r="J585" s="382"/>
      <c r="K585" s="382"/>
      <c r="L585" s="382"/>
      <c r="M585" s="382"/>
      <c r="N585" s="382">
        <f t="shared" si="606"/>
        <v>0</v>
      </c>
      <c r="O585" s="412" t="e">
        <f t="shared" si="603"/>
        <v>#DIV/0!</v>
      </c>
      <c r="P585" s="382">
        <f t="shared" si="607"/>
        <v>0</v>
      </c>
      <c r="Q585" s="382">
        <f t="shared" si="607"/>
        <v>0</v>
      </c>
      <c r="R585" s="382">
        <f t="shared" si="607"/>
        <v>0</v>
      </c>
      <c r="S585" s="382">
        <f t="shared" si="607"/>
        <v>0</v>
      </c>
      <c r="T585" s="382">
        <f t="shared" si="607"/>
        <v>0</v>
      </c>
      <c r="U585" s="382">
        <f t="shared" si="605"/>
        <v>0</v>
      </c>
      <c r="V585" s="413" t="e">
        <f t="shared" si="598"/>
        <v>#DIV/0!</v>
      </c>
      <c r="W585" s="387"/>
      <c r="X585" s="387"/>
    </row>
    <row r="586" spans="1:24" ht="15.75" hidden="1" customHeight="1" x14ac:dyDescent="0.25">
      <c r="A586" s="410" t="s">
        <v>648</v>
      </c>
      <c r="B586" s="414" t="s">
        <v>649</v>
      </c>
      <c r="C586" s="382"/>
      <c r="D586" s="382"/>
      <c r="E586" s="382"/>
      <c r="F586" s="382"/>
      <c r="G586" s="382"/>
      <c r="H586" s="382">
        <f t="shared" si="602"/>
        <v>0</v>
      </c>
      <c r="I586" s="382"/>
      <c r="J586" s="382"/>
      <c r="K586" s="382"/>
      <c r="L586" s="382"/>
      <c r="M586" s="382"/>
      <c r="N586" s="382">
        <f t="shared" si="606"/>
        <v>0</v>
      </c>
      <c r="O586" s="412" t="e">
        <f t="shared" si="603"/>
        <v>#DIV/0!</v>
      </c>
      <c r="P586" s="382">
        <f t="shared" si="607"/>
        <v>0</v>
      </c>
      <c r="Q586" s="382">
        <f t="shared" si="607"/>
        <v>0</v>
      </c>
      <c r="R586" s="382">
        <f t="shared" si="607"/>
        <v>0</v>
      </c>
      <c r="S586" s="382">
        <f t="shared" si="607"/>
        <v>0</v>
      </c>
      <c r="T586" s="382">
        <f t="shared" si="607"/>
        <v>0</v>
      </c>
      <c r="U586" s="382">
        <f t="shared" si="605"/>
        <v>0</v>
      </c>
      <c r="V586" s="413" t="e">
        <f t="shared" si="598"/>
        <v>#DIV/0!</v>
      </c>
      <c r="W586" s="387"/>
      <c r="X586" s="387"/>
    </row>
    <row r="587" spans="1:24" ht="15.75" hidden="1" customHeight="1" x14ac:dyDescent="0.25">
      <c r="A587" s="410" t="s">
        <v>650</v>
      </c>
      <c r="B587" s="415" t="s">
        <v>651</v>
      </c>
      <c r="C587" s="382"/>
      <c r="D587" s="382"/>
      <c r="E587" s="382"/>
      <c r="F587" s="382"/>
      <c r="G587" s="382"/>
      <c r="H587" s="382">
        <f t="shared" si="602"/>
        <v>0</v>
      </c>
      <c r="I587" s="382"/>
      <c r="J587" s="382"/>
      <c r="K587" s="382"/>
      <c r="L587" s="382"/>
      <c r="M587" s="382"/>
      <c r="N587" s="382">
        <f t="shared" si="606"/>
        <v>0</v>
      </c>
      <c r="O587" s="412" t="e">
        <f t="shared" si="603"/>
        <v>#DIV/0!</v>
      </c>
      <c r="P587" s="382">
        <f t="shared" si="607"/>
        <v>0</v>
      </c>
      <c r="Q587" s="382">
        <f t="shared" si="607"/>
        <v>0</v>
      </c>
      <c r="R587" s="382">
        <f t="shared" si="607"/>
        <v>0</v>
      </c>
      <c r="S587" s="382">
        <f t="shared" si="607"/>
        <v>0</v>
      </c>
      <c r="T587" s="382">
        <f t="shared" si="607"/>
        <v>0</v>
      </c>
      <c r="U587" s="382">
        <f t="shared" si="605"/>
        <v>0</v>
      </c>
      <c r="V587" s="413" t="e">
        <f t="shared" si="598"/>
        <v>#DIV/0!</v>
      </c>
      <c r="W587" s="387"/>
      <c r="X587" s="387"/>
    </row>
    <row r="588" spans="1:24" ht="15.75" hidden="1" customHeight="1" x14ac:dyDescent="0.25">
      <c r="A588" s="410" t="s">
        <v>14</v>
      </c>
      <c r="B588" s="415" t="s">
        <v>336</v>
      </c>
      <c r="C588" s="382"/>
      <c r="D588" s="382"/>
      <c r="E588" s="382"/>
      <c r="F588" s="382"/>
      <c r="G588" s="382"/>
      <c r="H588" s="382">
        <f t="shared" si="602"/>
        <v>0</v>
      </c>
      <c r="I588" s="382"/>
      <c r="J588" s="382"/>
      <c r="K588" s="382"/>
      <c r="L588" s="382"/>
      <c r="M588" s="382"/>
      <c r="N588" s="382">
        <f t="shared" si="606"/>
        <v>0</v>
      </c>
      <c r="O588" s="412" t="e">
        <f t="shared" si="603"/>
        <v>#DIV/0!</v>
      </c>
      <c r="P588" s="382">
        <f t="shared" si="607"/>
        <v>0</v>
      </c>
      <c r="Q588" s="382">
        <f t="shared" si="607"/>
        <v>0</v>
      </c>
      <c r="R588" s="382">
        <f t="shared" si="607"/>
        <v>0</v>
      </c>
      <c r="S588" s="382">
        <f t="shared" si="607"/>
        <v>0</v>
      </c>
      <c r="T588" s="382">
        <f t="shared" si="607"/>
        <v>0</v>
      </c>
      <c r="U588" s="382">
        <f t="shared" si="605"/>
        <v>0</v>
      </c>
      <c r="V588" s="413" t="e">
        <f t="shared" si="598"/>
        <v>#DIV/0!</v>
      </c>
      <c r="W588" s="387"/>
      <c r="X588" s="387"/>
    </row>
    <row r="589" spans="1:24" ht="15.75" hidden="1" customHeight="1" x14ac:dyDescent="0.25">
      <c r="A589" s="410" t="s">
        <v>746</v>
      </c>
      <c r="B589" s="415" t="s">
        <v>747</v>
      </c>
      <c r="C589" s="382"/>
      <c r="D589" s="382"/>
      <c r="E589" s="382"/>
      <c r="F589" s="382"/>
      <c r="G589" s="382"/>
      <c r="H589" s="382">
        <f t="shared" si="602"/>
        <v>0</v>
      </c>
      <c r="I589" s="382"/>
      <c r="J589" s="382"/>
      <c r="K589" s="382"/>
      <c r="L589" s="382"/>
      <c r="M589" s="382"/>
      <c r="N589" s="382">
        <f t="shared" si="606"/>
        <v>0</v>
      </c>
      <c r="O589" s="412" t="e">
        <f t="shared" si="603"/>
        <v>#DIV/0!</v>
      </c>
      <c r="P589" s="382">
        <f t="shared" si="607"/>
        <v>0</v>
      </c>
      <c r="Q589" s="382">
        <f t="shared" si="607"/>
        <v>0</v>
      </c>
      <c r="R589" s="382">
        <f t="shared" si="607"/>
        <v>0</v>
      </c>
      <c r="S589" s="382">
        <f t="shared" si="607"/>
        <v>0</v>
      </c>
      <c r="T589" s="382">
        <f t="shared" si="607"/>
        <v>0</v>
      </c>
      <c r="U589" s="382">
        <f t="shared" si="605"/>
        <v>0</v>
      </c>
      <c r="V589" s="413" t="e">
        <f t="shared" si="598"/>
        <v>#DIV/0!</v>
      </c>
      <c r="W589" s="387"/>
      <c r="X589" s="387"/>
    </row>
    <row r="590" spans="1:24" ht="15.75" hidden="1" customHeight="1" x14ac:dyDescent="0.25">
      <c r="A590" s="410" t="s">
        <v>748</v>
      </c>
      <c r="B590" s="415" t="s">
        <v>749</v>
      </c>
      <c r="C590" s="382"/>
      <c r="D590" s="382"/>
      <c r="E590" s="382"/>
      <c r="F590" s="382"/>
      <c r="G590" s="382"/>
      <c r="H590" s="382">
        <f t="shared" si="602"/>
        <v>0</v>
      </c>
      <c r="I590" s="382"/>
      <c r="J590" s="382"/>
      <c r="K590" s="382"/>
      <c r="L590" s="382"/>
      <c r="M590" s="382"/>
      <c r="N590" s="382">
        <f t="shared" si="606"/>
        <v>0</v>
      </c>
      <c r="O590" s="412" t="e">
        <f t="shared" si="603"/>
        <v>#DIV/0!</v>
      </c>
      <c r="P590" s="382">
        <f t="shared" si="607"/>
        <v>0</v>
      </c>
      <c r="Q590" s="382">
        <f t="shared" si="607"/>
        <v>0</v>
      </c>
      <c r="R590" s="382">
        <f t="shared" si="607"/>
        <v>0</v>
      </c>
      <c r="S590" s="382">
        <f t="shared" si="607"/>
        <v>0</v>
      </c>
      <c r="T590" s="382">
        <f t="shared" si="607"/>
        <v>0</v>
      </c>
      <c r="U590" s="382">
        <f t="shared" si="605"/>
        <v>0</v>
      </c>
      <c r="V590" s="413" t="e">
        <f t="shared" si="598"/>
        <v>#DIV/0!</v>
      </c>
      <c r="W590" s="387"/>
      <c r="X590" s="387"/>
    </row>
    <row r="591" spans="1:24" ht="15.75" hidden="1" customHeight="1" x14ac:dyDescent="0.25">
      <c r="A591" s="410" t="s">
        <v>439</v>
      </c>
      <c r="B591" s="428" t="s">
        <v>440</v>
      </c>
      <c r="C591" s="382"/>
      <c r="D591" s="382"/>
      <c r="E591" s="382"/>
      <c r="F591" s="382"/>
      <c r="G591" s="382"/>
      <c r="H591" s="382">
        <f t="shared" si="602"/>
        <v>0</v>
      </c>
      <c r="I591" s="382"/>
      <c r="J591" s="382"/>
      <c r="K591" s="382"/>
      <c r="L591" s="382"/>
      <c r="M591" s="382"/>
      <c r="N591" s="382">
        <f t="shared" si="606"/>
        <v>0</v>
      </c>
      <c r="O591" s="412" t="e">
        <f t="shared" si="603"/>
        <v>#DIV/0!</v>
      </c>
      <c r="P591" s="382">
        <f t="shared" si="607"/>
        <v>0</v>
      </c>
      <c r="Q591" s="382">
        <f t="shared" si="607"/>
        <v>0</v>
      </c>
      <c r="R591" s="382">
        <f t="shared" si="607"/>
        <v>0</v>
      </c>
      <c r="S591" s="382">
        <f t="shared" si="607"/>
        <v>0</v>
      </c>
      <c r="T591" s="382">
        <f t="shared" si="607"/>
        <v>0</v>
      </c>
      <c r="U591" s="382">
        <f t="shared" si="605"/>
        <v>0</v>
      </c>
      <c r="V591" s="413" t="e">
        <f t="shared" si="598"/>
        <v>#DIV/0!</v>
      </c>
      <c r="W591" s="387"/>
      <c r="X591" s="387"/>
    </row>
    <row r="592" spans="1:24" ht="15.75" hidden="1" customHeight="1" x14ac:dyDescent="0.25">
      <c r="A592" s="410" t="s">
        <v>447</v>
      </c>
      <c r="B592" s="415" t="s">
        <v>448</v>
      </c>
      <c r="C592" s="382"/>
      <c r="D592" s="382"/>
      <c r="E592" s="382"/>
      <c r="F592" s="382"/>
      <c r="G592" s="382"/>
      <c r="H592" s="382">
        <f t="shared" si="602"/>
        <v>0</v>
      </c>
      <c r="I592" s="382"/>
      <c r="J592" s="382"/>
      <c r="K592" s="382"/>
      <c r="L592" s="382"/>
      <c r="M592" s="382"/>
      <c r="N592" s="382">
        <f t="shared" si="606"/>
        <v>0</v>
      </c>
      <c r="O592" s="412" t="e">
        <f t="shared" si="603"/>
        <v>#DIV/0!</v>
      </c>
      <c r="P592" s="382">
        <f t="shared" si="607"/>
        <v>0</v>
      </c>
      <c r="Q592" s="382">
        <f t="shared" si="607"/>
        <v>0</v>
      </c>
      <c r="R592" s="382">
        <f t="shared" si="607"/>
        <v>0</v>
      </c>
      <c r="S592" s="382">
        <f t="shared" si="607"/>
        <v>0</v>
      </c>
      <c r="T592" s="382">
        <f t="shared" si="607"/>
        <v>0</v>
      </c>
      <c r="U592" s="382">
        <f t="shared" si="605"/>
        <v>0</v>
      </c>
      <c r="V592" s="413" t="e">
        <f t="shared" si="598"/>
        <v>#DIV/0!</v>
      </c>
      <c r="W592" s="387"/>
      <c r="X592" s="387"/>
    </row>
    <row r="593" spans="1:24" ht="15.75" hidden="1" customHeight="1" x14ac:dyDescent="0.25">
      <c r="A593" s="410" t="s">
        <v>449</v>
      </c>
      <c r="B593" s="415" t="s">
        <v>450</v>
      </c>
      <c r="C593" s="382"/>
      <c r="D593" s="382"/>
      <c r="E593" s="382"/>
      <c r="F593" s="382"/>
      <c r="G593" s="382"/>
      <c r="H593" s="382">
        <f t="shared" si="602"/>
        <v>0</v>
      </c>
      <c r="I593" s="382"/>
      <c r="J593" s="382"/>
      <c r="K593" s="382"/>
      <c r="L593" s="382"/>
      <c r="M593" s="382"/>
      <c r="N593" s="382">
        <f t="shared" si="606"/>
        <v>0</v>
      </c>
      <c r="O593" s="412" t="e">
        <f t="shared" si="603"/>
        <v>#DIV/0!</v>
      </c>
      <c r="P593" s="382">
        <f t="shared" si="607"/>
        <v>0</v>
      </c>
      <c r="Q593" s="382">
        <f t="shared" si="607"/>
        <v>0</v>
      </c>
      <c r="R593" s="382">
        <f t="shared" si="607"/>
        <v>0</v>
      </c>
      <c r="S593" s="382">
        <f t="shared" si="607"/>
        <v>0</v>
      </c>
      <c r="T593" s="382">
        <f t="shared" si="607"/>
        <v>0</v>
      </c>
      <c r="U593" s="382">
        <f t="shared" si="605"/>
        <v>0</v>
      </c>
      <c r="V593" s="413" t="e">
        <f t="shared" si="598"/>
        <v>#DIV/0!</v>
      </c>
      <c r="W593" s="387"/>
      <c r="X593" s="387"/>
    </row>
    <row r="594" spans="1:24" ht="15.75" hidden="1" customHeight="1" x14ac:dyDescent="0.25">
      <c r="A594" s="410" t="s">
        <v>337</v>
      </c>
      <c r="B594" s="414" t="s">
        <v>338</v>
      </c>
      <c r="C594" s="382"/>
      <c r="D594" s="382"/>
      <c r="E594" s="382"/>
      <c r="F594" s="382"/>
      <c r="G594" s="382"/>
      <c r="H594" s="382">
        <f t="shared" si="602"/>
        <v>0</v>
      </c>
      <c r="I594" s="382"/>
      <c r="J594" s="382"/>
      <c r="K594" s="382"/>
      <c r="L594" s="382"/>
      <c r="M594" s="382"/>
      <c r="N594" s="382">
        <f t="shared" si="606"/>
        <v>0</v>
      </c>
      <c r="O594" s="412" t="e">
        <f t="shared" si="603"/>
        <v>#DIV/0!</v>
      </c>
      <c r="P594" s="382">
        <f t="shared" si="607"/>
        <v>0</v>
      </c>
      <c r="Q594" s="382">
        <f t="shared" si="607"/>
        <v>0</v>
      </c>
      <c r="R594" s="382">
        <f t="shared" si="607"/>
        <v>0</v>
      </c>
      <c r="S594" s="382">
        <f t="shared" si="607"/>
        <v>0</v>
      </c>
      <c r="T594" s="382">
        <f t="shared" si="607"/>
        <v>0</v>
      </c>
      <c r="U594" s="382">
        <f t="shared" si="605"/>
        <v>0</v>
      </c>
      <c r="V594" s="413" t="e">
        <f t="shared" si="598"/>
        <v>#DIV/0!</v>
      </c>
      <c r="W594" s="387"/>
      <c r="X594" s="387"/>
    </row>
    <row r="595" spans="1:24" ht="31.5" hidden="1" customHeight="1" x14ac:dyDescent="0.25">
      <c r="A595" s="410" t="s">
        <v>750</v>
      </c>
      <c r="B595" s="414" t="s">
        <v>751</v>
      </c>
      <c r="C595" s="382"/>
      <c r="D595" s="382"/>
      <c r="E595" s="382"/>
      <c r="F595" s="382"/>
      <c r="G595" s="382"/>
      <c r="H595" s="382">
        <f t="shared" si="602"/>
        <v>0</v>
      </c>
      <c r="I595" s="382"/>
      <c r="J595" s="382"/>
      <c r="K595" s="382"/>
      <c r="L595" s="382"/>
      <c r="M595" s="382"/>
      <c r="N595" s="382">
        <f t="shared" si="606"/>
        <v>0</v>
      </c>
      <c r="O595" s="412" t="e">
        <f t="shared" si="603"/>
        <v>#DIV/0!</v>
      </c>
      <c r="P595" s="382">
        <f t="shared" si="607"/>
        <v>0</v>
      </c>
      <c r="Q595" s="382">
        <f t="shared" si="607"/>
        <v>0</v>
      </c>
      <c r="R595" s="382">
        <f t="shared" si="607"/>
        <v>0</v>
      </c>
      <c r="S595" s="382">
        <f t="shared" si="607"/>
        <v>0</v>
      </c>
      <c r="T595" s="382">
        <f t="shared" si="607"/>
        <v>0</v>
      </c>
      <c r="U595" s="382">
        <f t="shared" si="605"/>
        <v>0</v>
      </c>
      <c r="V595" s="413" t="e">
        <f t="shared" si="598"/>
        <v>#DIV/0!</v>
      </c>
      <c r="W595" s="387"/>
      <c r="X595" s="387"/>
    </row>
    <row r="596" spans="1:24" ht="15.75" hidden="1" customHeight="1" x14ac:dyDescent="0.25">
      <c r="A596" s="410" t="s">
        <v>752</v>
      </c>
      <c r="B596" s="414" t="s">
        <v>753</v>
      </c>
      <c r="C596" s="382"/>
      <c r="D596" s="382"/>
      <c r="E596" s="382"/>
      <c r="F596" s="382"/>
      <c r="G596" s="382"/>
      <c r="H596" s="382">
        <f t="shared" si="602"/>
        <v>0</v>
      </c>
      <c r="I596" s="382"/>
      <c r="J596" s="382"/>
      <c r="K596" s="382"/>
      <c r="L596" s="382"/>
      <c r="M596" s="382"/>
      <c r="N596" s="382">
        <f t="shared" si="606"/>
        <v>0</v>
      </c>
      <c r="O596" s="412" t="e">
        <f t="shared" si="603"/>
        <v>#DIV/0!</v>
      </c>
      <c r="P596" s="382">
        <f t="shared" si="607"/>
        <v>0</v>
      </c>
      <c r="Q596" s="382">
        <f t="shared" si="607"/>
        <v>0</v>
      </c>
      <c r="R596" s="382">
        <f t="shared" si="607"/>
        <v>0</v>
      </c>
      <c r="S596" s="382">
        <f t="shared" si="607"/>
        <v>0</v>
      </c>
      <c r="T596" s="382">
        <f t="shared" si="607"/>
        <v>0</v>
      </c>
      <c r="U596" s="382">
        <f t="shared" si="605"/>
        <v>0</v>
      </c>
      <c r="V596" s="413" t="e">
        <f t="shared" si="598"/>
        <v>#DIV/0!</v>
      </c>
      <c r="W596" s="387"/>
      <c r="X596" s="387"/>
    </row>
    <row r="597" spans="1:24" ht="47.25" hidden="1" customHeight="1" x14ac:dyDescent="0.25">
      <c r="A597" s="410" t="s">
        <v>257</v>
      </c>
      <c r="B597" s="414" t="s">
        <v>101</v>
      </c>
      <c r="C597" s="382"/>
      <c r="D597" s="382"/>
      <c r="E597" s="382"/>
      <c r="F597" s="382"/>
      <c r="G597" s="382"/>
      <c r="H597" s="382">
        <f t="shared" si="602"/>
        <v>0</v>
      </c>
      <c r="I597" s="382"/>
      <c r="J597" s="382"/>
      <c r="K597" s="382"/>
      <c r="L597" s="382"/>
      <c r="M597" s="382"/>
      <c r="N597" s="382">
        <f t="shared" si="606"/>
        <v>0</v>
      </c>
      <c r="O597" s="412" t="e">
        <f t="shared" si="603"/>
        <v>#DIV/0!</v>
      </c>
      <c r="P597" s="382">
        <f t="shared" si="607"/>
        <v>0</v>
      </c>
      <c r="Q597" s="382">
        <f t="shared" si="607"/>
        <v>0</v>
      </c>
      <c r="R597" s="382">
        <f t="shared" si="607"/>
        <v>0</v>
      </c>
      <c r="S597" s="382">
        <f t="shared" si="607"/>
        <v>0</v>
      </c>
      <c r="T597" s="382">
        <f t="shared" si="607"/>
        <v>0</v>
      </c>
      <c r="U597" s="382">
        <f t="shared" si="605"/>
        <v>0</v>
      </c>
      <c r="V597" s="413" t="e">
        <f t="shared" si="598"/>
        <v>#DIV/0!</v>
      </c>
      <c r="W597" s="387"/>
      <c r="X597" s="387"/>
    </row>
    <row r="598" spans="1:24" ht="15.75" hidden="1" customHeight="1" x14ac:dyDescent="0.25">
      <c r="A598" s="410" t="s">
        <v>669</v>
      </c>
      <c r="B598" s="414" t="s">
        <v>670</v>
      </c>
      <c r="C598" s="382"/>
      <c r="D598" s="382"/>
      <c r="E598" s="382"/>
      <c r="F598" s="382"/>
      <c r="G598" s="382"/>
      <c r="H598" s="382">
        <f t="shared" si="602"/>
        <v>0</v>
      </c>
      <c r="I598" s="382"/>
      <c r="J598" s="382"/>
      <c r="K598" s="382"/>
      <c r="L598" s="382"/>
      <c r="M598" s="382"/>
      <c r="N598" s="382">
        <f t="shared" si="606"/>
        <v>0</v>
      </c>
      <c r="O598" s="412" t="e">
        <f t="shared" si="603"/>
        <v>#DIV/0!</v>
      </c>
      <c r="P598" s="382">
        <f t="shared" si="607"/>
        <v>0</v>
      </c>
      <c r="Q598" s="382">
        <f t="shared" si="607"/>
        <v>0</v>
      </c>
      <c r="R598" s="382">
        <f t="shared" si="607"/>
        <v>0</v>
      </c>
      <c r="S598" s="382">
        <f t="shared" si="607"/>
        <v>0</v>
      </c>
      <c r="T598" s="382">
        <f t="shared" si="607"/>
        <v>0</v>
      </c>
      <c r="U598" s="382">
        <f t="shared" si="605"/>
        <v>0</v>
      </c>
      <c r="V598" s="413" t="e">
        <f t="shared" si="598"/>
        <v>#DIV/0!</v>
      </c>
      <c r="W598" s="387"/>
      <c r="X598" s="387"/>
    </row>
    <row r="599" spans="1:24" ht="15.75" hidden="1" customHeight="1" x14ac:dyDescent="0.25">
      <c r="A599" s="410" t="s">
        <v>652</v>
      </c>
      <c r="B599" s="414" t="s">
        <v>653</v>
      </c>
      <c r="C599" s="382"/>
      <c r="D599" s="382"/>
      <c r="E599" s="382"/>
      <c r="F599" s="382"/>
      <c r="G599" s="382"/>
      <c r="H599" s="382">
        <f t="shared" si="602"/>
        <v>0</v>
      </c>
      <c r="I599" s="382"/>
      <c r="J599" s="382"/>
      <c r="K599" s="382"/>
      <c r="L599" s="382"/>
      <c r="M599" s="382"/>
      <c r="N599" s="382">
        <f t="shared" si="606"/>
        <v>0</v>
      </c>
      <c r="O599" s="412" t="e">
        <f t="shared" si="603"/>
        <v>#DIV/0!</v>
      </c>
      <c r="P599" s="382">
        <f t="shared" si="607"/>
        <v>0</v>
      </c>
      <c r="Q599" s="382">
        <f t="shared" si="607"/>
        <v>0</v>
      </c>
      <c r="R599" s="382">
        <f t="shared" si="607"/>
        <v>0</v>
      </c>
      <c r="S599" s="382">
        <f t="shared" si="607"/>
        <v>0</v>
      </c>
      <c r="T599" s="382">
        <f t="shared" si="607"/>
        <v>0</v>
      </c>
      <c r="U599" s="382">
        <f t="shared" si="605"/>
        <v>0</v>
      </c>
      <c r="V599" s="413" t="e">
        <f t="shared" si="598"/>
        <v>#DIV/0!</v>
      </c>
      <c r="W599" s="387"/>
      <c r="X599" s="387"/>
    </row>
    <row r="600" spans="1:24" ht="15.75" hidden="1" customHeight="1" x14ac:dyDescent="0.25">
      <c r="A600" s="410" t="s">
        <v>754</v>
      </c>
      <c r="B600" s="414" t="s">
        <v>755</v>
      </c>
      <c r="C600" s="382"/>
      <c r="D600" s="382"/>
      <c r="E600" s="382"/>
      <c r="F600" s="382"/>
      <c r="G600" s="382"/>
      <c r="H600" s="382">
        <f t="shared" si="602"/>
        <v>0</v>
      </c>
      <c r="I600" s="382"/>
      <c r="J600" s="382"/>
      <c r="K600" s="382"/>
      <c r="L600" s="382"/>
      <c r="M600" s="382"/>
      <c r="N600" s="382">
        <f t="shared" si="606"/>
        <v>0</v>
      </c>
      <c r="O600" s="412" t="e">
        <f t="shared" si="603"/>
        <v>#DIV/0!</v>
      </c>
      <c r="P600" s="382">
        <f t="shared" si="607"/>
        <v>0</v>
      </c>
      <c r="Q600" s="382">
        <f t="shared" si="607"/>
        <v>0</v>
      </c>
      <c r="R600" s="382">
        <f t="shared" si="607"/>
        <v>0</v>
      </c>
      <c r="S600" s="382">
        <f t="shared" si="607"/>
        <v>0</v>
      </c>
      <c r="T600" s="382">
        <f t="shared" si="607"/>
        <v>0</v>
      </c>
      <c r="U600" s="382">
        <f t="shared" si="605"/>
        <v>0</v>
      </c>
      <c r="V600" s="413" t="e">
        <f t="shared" si="598"/>
        <v>#DIV/0!</v>
      </c>
      <c r="W600" s="387"/>
      <c r="X600" s="387"/>
    </row>
    <row r="601" spans="1:24" ht="15.75" hidden="1" customHeight="1" x14ac:dyDescent="0.25">
      <c r="A601" s="410" t="s">
        <v>756</v>
      </c>
      <c r="B601" s="414" t="s">
        <v>757</v>
      </c>
      <c r="C601" s="382"/>
      <c r="D601" s="382"/>
      <c r="E601" s="382"/>
      <c r="F601" s="382"/>
      <c r="G601" s="382"/>
      <c r="H601" s="382">
        <f t="shared" si="602"/>
        <v>0</v>
      </c>
      <c r="I601" s="382"/>
      <c r="J601" s="382"/>
      <c r="K601" s="382"/>
      <c r="L601" s="382"/>
      <c r="M601" s="382"/>
      <c r="N601" s="382">
        <f t="shared" si="606"/>
        <v>0</v>
      </c>
      <c r="O601" s="412" t="e">
        <f t="shared" si="603"/>
        <v>#DIV/0!</v>
      </c>
      <c r="P601" s="382">
        <f t="shared" si="607"/>
        <v>0</v>
      </c>
      <c r="Q601" s="382">
        <f t="shared" si="607"/>
        <v>0</v>
      </c>
      <c r="R601" s="382">
        <f t="shared" si="607"/>
        <v>0</v>
      </c>
      <c r="S601" s="382">
        <f t="shared" si="607"/>
        <v>0</v>
      </c>
      <c r="T601" s="382">
        <f t="shared" si="607"/>
        <v>0</v>
      </c>
      <c r="U601" s="382">
        <f t="shared" si="605"/>
        <v>0</v>
      </c>
      <c r="V601" s="413" t="e">
        <f t="shared" si="598"/>
        <v>#DIV/0!</v>
      </c>
      <c r="W601" s="387"/>
      <c r="X601" s="387"/>
    </row>
    <row r="602" spans="1:24" ht="15.75" hidden="1" customHeight="1" x14ac:dyDescent="0.25">
      <c r="A602" s="410" t="s">
        <v>654</v>
      </c>
      <c r="B602" s="414" t="s">
        <v>655</v>
      </c>
      <c r="C602" s="382"/>
      <c r="D602" s="382"/>
      <c r="E602" s="382"/>
      <c r="F602" s="382"/>
      <c r="G602" s="382"/>
      <c r="H602" s="382">
        <f t="shared" si="602"/>
        <v>0</v>
      </c>
      <c r="I602" s="382"/>
      <c r="J602" s="382"/>
      <c r="K602" s="382"/>
      <c r="L602" s="382"/>
      <c r="M602" s="382"/>
      <c r="N602" s="382">
        <f t="shared" si="606"/>
        <v>0</v>
      </c>
      <c r="O602" s="412" t="e">
        <f t="shared" si="603"/>
        <v>#DIV/0!</v>
      </c>
      <c r="P602" s="382">
        <f t="shared" si="607"/>
        <v>0</v>
      </c>
      <c r="Q602" s="382">
        <f t="shared" si="607"/>
        <v>0</v>
      </c>
      <c r="R602" s="382">
        <f t="shared" si="607"/>
        <v>0</v>
      </c>
      <c r="S602" s="382">
        <f t="shared" si="607"/>
        <v>0</v>
      </c>
      <c r="T602" s="382">
        <f t="shared" si="607"/>
        <v>0</v>
      </c>
      <c r="U602" s="382">
        <f t="shared" si="605"/>
        <v>0</v>
      </c>
      <c r="V602" s="413" t="e">
        <f t="shared" si="598"/>
        <v>#DIV/0!</v>
      </c>
      <c r="W602" s="387"/>
      <c r="X602" s="387"/>
    </row>
    <row r="603" spans="1:24" ht="31.5" hidden="1" customHeight="1" x14ac:dyDescent="0.25">
      <c r="A603" s="410" t="s">
        <v>30</v>
      </c>
      <c r="B603" s="414" t="s">
        <v>93</v>
      </c>
      <c r="C603" s="382"/>
      <c r="D603" s="382"/>
      <c r="E603" s="382"/>
      <c r="F603" s="382"/>
      <c r="G603" s="382"/>
      <c r="H603" s="382">
        <f t="shared" si="602"/>
        <v>0</v>
      </c>
      <c r="I603" s="382"/>
      <c r="J603" s="382"/>
      <c r="K603" s="382"/>
      <c r="L603" s="382"/>
      <c r="M603" s="382"/>
      <c r="N603" s="382">
        <f t="shared" si="606"/>
        <v>0</v>
      </c>
      <c r="O603" s="412" t="e">
        <f t="shared" si="603"/>
        <v>#DIV/0!</v>
      </c>
      <c r="P603" s="382">
        <f t="shared" si="607"/>
        <v>0</v>
      </c>
      <c r="Q603" s="382">
        <f t="shared" si="607"/>
        <v>0</v>
      </c>
      <c r="R603" s="382">
        <f t="shared" si="607"/>
        <v>0</v>
      </c>
      <c r="S603" s="382">
        <f t="shared" si="607"/>
        <v>0</v>
      </c>
      <c r="T603" s="382">
        <f t="shared" si="607"/>
        <v>0</v>
      </c>
      <c r="U603" s="382">
        <f t="shared" si="605"/>
        <v>0</v>
      </c>
      <c r="V603" s="413" t="e">
        <f t="shared" si="598"/>
        <v>#DIV/0!</v>
      </c>
      <c r="W603" s="387"/>
      <c r="X603" s="387"/>
    </row>
    <row r="604" spans="1:24" ht="31.5" hidden="1" customHeight="1" x14ac:dyDescent="0.25">
      <c r="A604" s="410" t="s">
        <v>16</v>
      </c>
      <c r="B604" s="414" t="s">
        <v>341</v>
      </c>
      <c r="C604" s="382"/>
      <c r="D604" s="382"/>
      <c r="E604" s="382"/>
      <c r="F604" s="382"/>
      <c r="G604" s="382"/>
      <c r="H604" s="382">
        <f t="shared" si="602"/>
        <v>0</v>
      </c>
      <c r="I604" s="382"/>
      <c r="J604" s="382"/>
      <c r="K604" s="382"/>
      <c r="L604" s="382"/>
      <c r="M604" s="382"/>
      <c r="N604" s="382">
        <f t="shared" si="606"/>
        <v>0</v>
      </c>
      <c r="O604" s="412" t="e">
        <f t="shared" si="603"/>
        <v>#DIV/0!</v>
      </c>
      <c r="P604" s="382">
        <f t="shared" si="607"/>
        <v>0</v>
      </c>
      <c r="Q604" s="382">
        <f t="shared" si="607"/>
        <v>0</v>
      </c>
      <c r="R604" s="382">
        <f t="shared" si="607"/>
        <v>0</v>
      </c>
      <c r="S604" s="382">
        <f t="shared" si="607"/>
        <v>0</v>
      </c>
      <c r="T604" s="382">
        <f t="shared" si="607"/>
        <v>0</v>
      </c>
      <c r="U604" s="382">
        <f t="shared" si="605"/>
        <v>0</v>
      </c>
      <c r="V604" s="413" t="e">
        <f t="shared" si="598"/>
        <v>#DIV/0!</v>
      </c>
      <c r="W604" s="387"/>
      <c r="X604" s="387"/>
    </row>
    <row r="605" spans="1:24" ht="15.75" hidden="1" customHeight="1" x14ac:dyDescent="0.25">
      <c r="A605" s="410" t="s">
        <v>758</v>
      </c>
      <c r="B605" s="416" t="s">
        <v>759</v>
      </c>
      <c r="C605" s="382"/>
      <c r="D605" s="382"/>
      <c r="E605" s="382"/>
      <c r="F605" s="382"/>
      <c r="G605" s="382"/>
      <c r="H605" s="382">
        <f t="shared" si="602"/>
        <v>0</v>
      </c>
      <c r="I605" s="382"/>
      <c r="J605" s="382"/>
      <c r="K605" s="382"/>
      <c r="L605" s="382"/>
      <c r="M605" s="382"/>
      <c r="N605" s="382">
        <f t="shared" si="606"/>
        <v>0</v>
      </c>
      <c r="O605" s="412" t="e">
        <f t="shared" si="603"/>
        <v>#DIV/0!</v>
      </c>
      <c r="P605" s="382">
        <f t="shared" si="607"/>
        <v>0</v>
      </c>
      <c r="Q605" s="382">
        <f t="shared" si="607"/>
        <v>0</v>
      </c>
      <c r="R605" s="382">
        <f t="shared" si="607"/>
        <v>0</v>
      </c>
      <c r="S605" s="382">
        <f t="shared" si="607"/>
        <v>0</v>
      </c>
      <c r="T605" s="382">
        <f t="shared" si="607"/>
        <v>0</v>
      </c>
      <c r="U605" s="382">
        <f t="shared" si="605"/>
        <v>0</v>
      </c>
      <c r="V605" s="413" t="e">
        <f t="shared" si="598"/>
        <v>#DIV/0!</v>
      </c>
      <c r="W605" s="387"/>
      <c r="X605" s="387"/>
    </row>
    <row r="606" spans="1:24" ht="15.75" hidden="1" customHeight="1" x14ac:dyDescent="0.25">
      <c r="A606" s="410" t="s">
        <v>104</v>
      </c>
      <c r="B606" s="416" t="s">
        <v>342</v>
      </c>
      <c r="C606" s="382"/>
      <c r="D606" s="382"/>
      <c r="E606" s="382"/>
      <c r="F606" s="382"/>
      <c r="G606" s="382"/>
      <c r="H606" s="382">
        <f t="shared" si="602"/>
        <v>0</v>
      </c>
      <c r="I606" s="382"/>
      <c r="J606" s="382"/>
      <c r="K606" s="382"/>
      <c r="L606" s="382"/>
      <c r="M606" s="382"/>
      <c r="N606" s="382">
        <f t="shared" si="606"/>
        <v>0</v>
      </c>
      <c r="O606" s="412" t="e">
        <f t="shared" si="603"/>
        <v>#DIV/0!</v>
      </c>
      <c r="P606" s="382">
        <f t="shared" si="607"/>
        <v>0</v>
      </c>
      <c r="Q606" s="382">
        <f t="shared" si="607"/>
        <v>0</v>
      </c>
      <c r="R606" s="382">
        <f t="shared" si="607"/>
        <v>0</v>
      </c>
      <c r="S606" s="382">
        <f t="shared" si="607"/>
        <v>0</v>
      </c>
      <c r="T606" s="382">
        <f t="shared" si="607"/>
        <v>0</v>
      </c>
      <c r="U606" s="382">
        <f t="shared" si="605"/>
        <v>0</v>
      </c>
      <c r="V606" s="413" t="e">
        <f t="shared" si="598"/>
        <v>#DIV/0!</v>
      </c>
      <c r="W606" s="387"/>
      <c r="X606" s="387"/>
    </row>
    <row r="607" spans="1:24" ht="15.75" hidden="1" customHeight="1" x14ac:dyDescent="0.25">
      <c r="A607" s="410" t="s">
        <v>760</v>
      </c>
      <c r="B607" s="437" t="s">
        <v>761</v>
      </c>
      <c r="C607" s="382"/>
      <c r="D607" s="382"/>
      <c r="E607" s="382"/>
      <c r="F607" s="382"/>
      <c r="G607" s="382"/>
      <c r="H607" s="382">
        <f t="shared" si="602"/>
        <v>0</v>
      </c>
      <c r="I607" s="382"/>
      <c r="J607" s="382"/>
      <c r="K607" s="382"/>
      <c r="L607" s="382"/>
      <c r="M607" s="382"/>
      <c r="N607" s="382">
        <f t="shared" si="606"/>
        <v>0</v>
      </c>
      <c r="O607" s="412" t="e">
        <f t="shared" si="603"/>
        <v>#DIV/0!</v>
      </c>
      <c r="P607" s="382">
        <f t="shared" si="607"/>
        <v>0</v>
      </c>
      <c r="Q607" s="382">
        <f t="shared" si="607"/>
        <v>0</v>
      </c>
      <c r="R607" s="382">
        <f t="shared" si="607"/>
        <v>0</v>
      </c>
      <c r="S607" s="382">
        <f t="shared" si="607"/>
        <v>0</v>
      </c>
      <c r="T607" s="382">
        <f t="shared" si="607"/>
        <v>0</v>
      </c>
      <c r="U607" s="382">
        <f t="shared" si="605"/>
        <v>0</v>
      </c>
      <c r="V607" s="413" t="e">
        <f t="shared" si="598"/>
        <v>#DIV/0!</v>
      </c>
      <c r="W607" s="387"/>
      <c r="X607" s="387"/>
    </row>
    <row r="608" spans="1:24" ht="15.75" hidden="1" customHeight="1" x14ac:dyDescent="0.25">
      <c r="A608" s="410" t="s">
        <v>762</v>
      </c>
      <c r="B608" s="414" t="s">
        <v>763</v>
      </c>
      <c r="C608" s="382"/>
      <c r="D608" s="382"/>
      <c r="E608" s="382"/>
      <c r="F608" s="382"/>
      <c r="G608" s="382"/>
      <c r="H608" s="382">
        <f t="shared" si="602"/>
        <v>0</v>
      </c>
      <c r="I608" s="382"/>
      <c r="J608" s="382"/>
      <c r="K608" s="382"/>
      <c r="L608" s="382"/>
      <c r="M608" s="382"/>
      <c r="N608" s="382">
        <f t="shared" si="606"/>
        <v>0</v>
      </c>
      <c r="O608" s="412" t="e">
        <f t="shared" si="603"/>
        <v>#DIV/0!</v>
      </c>
      <c r="P608" s="382">
        <f t="shared" si="607"/>
        <v>0</v>
      </c>
      <c r="Q608" s="382">
        <f t="shared" si="607"/>
        <v>0</v>
      </c>
      <c r="R608" s="382">
        <f t="shared" si="607"/>
        <v>0</v>
      </c>
      <c r="S608" s="382">
        <f t="shared" si="607"/>
        <v>0</v>
      </c>
      <c r="T608" s="382">
        <f t="shared" si="607"/>
        <v>0</v>
      </c>
      <c r="U608" s="382">
        <f t="shared" si="605"/>
        <v>0</v>
      </c>
      <c r="V608" s="413" t="e">
        <f t="shared" si="598"/>
        <v>#DIV/0!</v>
      </c>
      <c r="W608" s="387"/>
      <c r="X608" s="387"/>
    </row>
    <row r="609" spans="1:24" ht="15.75" hidden="1" customHeight="1" x14ac:dyDescent="0.25">
      <c r="A609" s="410" t="s">
        <v>17</v>
      </c>
      <c r="B609" s="414" t="s">
        <v>106</v>
      </c>
      <c r="C609" s="382"/>
      <c r="D609" s="382"/>
      <c r="E609" s="382"/>
      <c r="F609" s="382"/>
      <c r="G609" s="382"/>
      <c r="H609" s="382">
        <f t="shared" si="602"/>
        <v>0</v>
      </c>
      <c r="I609" s="382"/>
      <c r="J609" s="382"/>
      <c r="K609" s="382"/>
      <c r="L609" s="382"/>
      <c r="M609" s="382"/>
      <c r="N609" s="382">
        <f t="shared" si="606"/>
        <v>0</v>
      </c>
      <c r="O609" s="412" t="e">
        <f t="shared" si="603"/>
        <v>#DIV/0!</v>
      </c>
      <c r="P609" s="382">
        <f t="shared" si="607"/>
        <v>0</v>
      </c>
      <c r="Q609" s="382">
        <f t="shared" si="607"/>
        <v>0</v>
      </c>
      <c r="R609" s="382">
        <f t="shared" si="607"/>
        <v>0</v>
      </c>
      <c r="S609" s="382">
        <f t="shared" si="607"/>
        <v>0</v>
      </c>
      <c r="T609" s="382">
        <f t="shared" si="607"/>
        <v>0</v>
      </c>
      <c r="U609" s="382">
        <f t="shared" si="605"/>
        <v>0</v>
      </c>
      <c r="V609" s="413" t="e">
        <f t="shared" si="598"/>
        <v>#DIV/0!</v>
      </c>
      <c r="W609" s="387"/>
      <c r="X609" s="387"/>
    </row>
    <row r="610" spans="1:24" ht="15.75" hidden="1" customHeight="1" x14ac:dyDescent="0.25">
      <c r="A610" s="410" t="s">
        <v>764</v>
      </c>
      <c r="B610" s="414" t="s">
        <v>765</v>
      </c>
      <c r="C610" s="382"/>
      <c r="D610" s="382"/>
      <c r="E610" s="382"/>
      <c r="F610" s="382"/>
      <c r="G610" s="382"/>
      <c r="H610" s="382">
        <f t="shared" si="602"/>
        <v>0</v>
      </c>
      <c r="I610" s="382"/>
      <c r="J610" s="382"/>
      <c r="K610" s="382"/>
      <c r="L610" s="382"/>
      <c r="M610" s="382"/>
      <c r="N610" s="382">
        <f t="shared" si="606"/>
        <v>0</v>
      </c>
      <c r="O610" s="412" t="e">
        <f t="shared" si="603"/>
        <v>#DIV/0!</v>
      </c>
      <c r="P610" s="382">
        <f t="shared" si="607"/>
        <v>0</v>
      </c>
      <c r="Q610" s="382">
        <f t="shared" si="607"/>
        <v>0</v>
      </c>
      <c r="R610" s="382">
        <f t="shared" si="607"/>
        <v>0</v>
      </c>
      <c r="S610" s="382">
        <f t="shared" si="607"/>
        <v>0</v>
      </c>
      <c r="T610" s="382">
        <f t="shared" si="607"/>
        <v>0</v>
      </c>
      <c r="U610" s="382">
        <f t="shared" si="605"/>
        <v>0</v>
      </c>
      <c r="V610" s="413" t="e">
        <f t="shared" si="598"/>
        <v>#DIV/0!</v>
      </c>
      <c r="W610" s="387"/>
      <c r="X610" s="387"/>
    </row>
    <row r="611" spans="1:24" ht="31.5" hidden="1" customHeight="1" x14ac:dyDescent="0.25">
      <c r="A611" s="410" t="s">
        <v>766</v>
      </c>
      <c r="B611" s="414" t="s">
        <v>767</v>
      </c>
      <c r="C611" s="382"/>
      <c r="D611" s="382"/>
      <c r="E611" s="382"/>
      <c r="F611" s="382"/>
      <c r="G611" s="382"/>
      <c r="H611" s="382">
        <f t="shared" si="602"/>
        <v>0</v>
      </c>
      <c r="I611" s="382"/>
      <c r="J611" s="382"/>
      <c r="K611" s="382"/>
      <c r="L611" s="382"/>
      <c r="M611" s="382"/>
      <c r="N611" s="382">
        <f t="shared" si="606"/>
        <v>0</v>
      </c>
      <c r="O611" s="412" t="e">
        <f t="shared" si="603"/>
        <v>#DIV/0!</v>
      </c>
      <c r="P611" s="382">
        <f t="shared" si="607"/>
        <v>0</v>
      </c>
      <c r="Q611" s="382">
        <f t="shared" si="607"/>
        <v>0</v>
      </c>
      <c r="R611" s="382">
        <f t="shared" si="607"/>
        <v>0</v>
      </c>
      <c r="S611" s="382">
        <f t="shared" si="607"/>
        <v>0</v>
      </c>
      <c r="T611" s="382">
        <f t="shared" si="607"/>
        <v>0</v>
      </c>
      <c r="U611" s="382">
        <f t="shared" si="605"/>
        <v>0</v>
      </c>
      <c r="V611" s="413" t="e">
        <f t="shared" si="598"/>
        <v>#DIV/0!</v>
      </c>
      <c r="W611" s="387"/>
      <c r="X611" s="387"/>
    </row>
    <row r="612" spans="1:24" ht="15.75" hidden="1" customHeight="1" x14ac:dyDescent="0.25">
      <c r="A612" s="410"/>
      <c r="B612" s="414"/>
      <c r="C612" s="382"/>
      <c r="D612" s="382"/>
      <c r="E612" s="382"/>
      <c r="F612" s="382"/>
      <c r="G612" s="382"/>
      <c r="H612" s="382"/>
      <c r="I612" s="382"/>
      <c r="J612" s="382"/>
      <c r="K612" s="382"/>
      <c r="L612" s="382"/>
      <c r="M612" s="382"/>
      <c r="N612" s="382"/>
      <c r="O612" s="382"/>
      <c r="P612" s="382"/>
      <c r="Q612" s="382"/>
      <c r="R612" s="382"/>
      <c r="S612" s="382"/>
      <c r="T612" s="382"/>
      <c r="U612" s="382"/>
      <c r="V612" s="383"/>
      <c r="W612" s="387"/>
      <c r="X612" s="387"/>
    </row>
    <row r="613" spans="1:24" ht="15.75" hidden="1" customHeight="1" x14ac:dyDescent="0.25">
      <c r="A613" s="401" t="s">
        <v>768</v>
      </c>
      <c r="B613" s="402" t="s">
        <v>3</v>
      </c>
      <c r="C613" s="403">
        <f>+C614+C617</f>
        <v>0</v>
      </c>
      <c r="D613" s="403">
        <f t="shared" ref="D613:H613" si="608">+D614+D617</f>
        <v>0</v>
      </c>
      <c r="E613" s="403">
        <f t="shared" si="608"/>
        <v>0</v>
      </c>
      <c r="F613" s="403">
        <f t="shared" si="608"/>
        <v>0</v>
      </c>
      <c r="G613" s="403">
        <f t="shared" si="608"/>
        <v>0</v>
      </c>
      <c r="H613" s="403">
        <f t="shared" si="608"/>
        <v>0</v>
      </c>
      <c r="I613" s="403">
        <f>+I614+I617</f>
        <v>0</v>
      </c>
      <c r="J613" s="403">
        <f t="shared" ref="J613:N613" si="609">+J614+J617</f>
        <v>0</v>
      </c>
      <c r="K613" s="403">
        <f t="shared" si="609"/>
        <v>0</v>
      </c>
      <c r="L613" s="403">
        <f t="shared" si="609"/>
        <v>0</v>
      </c>
      <c r="M613" s="403">
        <f t="shared" si="609"/>
        <v>0</v>
      </c>
      <c r="N613" s="403">
        <f t="shared" si="609"/>
        <v>0</v>
      </c>
      <c r="O613" s="412" t="e">
        <f>+N613/H613*100</f>
        <v>#DIV/0!</v>
      </c>
      <c r="P613" s="403">
        <f>+P614+P617</f>
        <v>0</v>
      </c>
      <c r="Q613" s="403">
        <f t="shared" ref="Q613:U613" si="610">+Q614+Q617</f>
        <v>0</v>
      </c>
      <c r="R613" s="403">
        <f t="shared" si="610"/>
        <v>0</v>
      </c>
      <c r="S613" s="403">
        <f t="shared" si="610"/>
        <v>0</v>
      </c>
      <c r="T613" s="403">
        <f t="shared" si="610"/>
        <v>0</v>
      </c>
      <c r="U613" s="403">
        <f t="shared" si="610"/>
        <v>0</v>
      </c>
      <c r="V613" s="386" t="e">
        <f t="shared" ref="V613" si="611">+U613/H613*100</f>
        <v>#DIV/0!</v>
      </c>
      <c r="W613" s="387"/>
      <c r="X613" s="387"/>
    </row>
    <row r="614" spans="1:24" ht="15.75" hidden="1" customHeight="1" x14ac:dyDescent="0.25">
      <c r="A614" s="410" t="s">
        <v>4</v>
      </c>
      <c r="B614" s="411" t="s">
        <v>344</v>
      </c>
      <c r="C614" s="382">
        <f>+C615</f>
        <v>0</v>
      </c>
      <c r="D614" s="382">
        <f t="shared" ref="D614:N614" si="612">+D615</f>
        <v>0</v>
      </c>
      <c r="E614" s="382">
        <f t="shared" si="612"/>
        <v>0</v>
      </c>
      <c r="F614" s="382">
        <f t="shared" si="612"/>
        <v>0</v>
      </c>
      <c r="G614" s="382">
        <f t="shared" si="612"/>
        <v>0</v>
      </c>
      <c r="H614" s="382">
        <f t="shared" si="612"/>
        <v>0</v>
      </c>
      <c r="I614" s="382">
        <f>+I615</f>
        <v>0</v>
      </c>
      <c r="J614" s="382">
        <f t="shared" si="612"/>
        <v>0</v>
      </c>
      <c r="K614" s="382">
        <f t="shared" si="612"/>
        <v>0</v>
      </c>
      <c r="L614" s="382">
        <f t="shared" si="612"/>
        <v>0</v>
      </c>
      <c r="M614" s="382">
        <f t="shared" si="612"/>
        <v>0</v>
      </c>
      <c r="N614" s="382">
        <f t="shared" si="612"/>
        <v>0</v>
      </c>
      <c r="O614" s="417" t="e">
        <f>+N614/H614*100</f>
        <v>#DIV/0!</v>
      </c>
      <c r="P614" s="382">
        <f>+P615</f>
        <v>0</v>
      </c>
      <c r="Q614" s="382">
        <f t="shared" ref="Q614:U614" si="613">+Q615</f>
        <v>0</v>
      </c>
      <c r="R614" s="382">
        <f t="shared" si="613"/>
        <v>0</v>
      </c>
      <c r="S614" s="382">
        <f t="shared" si="613"/>
        <v>0</v>
      </c>
      <c r="T614" s="382">
        <f t="shared" si="613"/>
        <v>0</v>
      </c>
      <c r="U614" s="382">
        <f t="shared" si="613"/>
        <v>0</v>
      </c>
      <c r="V614" s="418" t="e">
        <f>+U614/H614*100</f>
        <v>#DIV/0!</v>
      </c>
      <c r="W614" s="387"/>
      <c r="X614" s="387"/>
    </row>
    <row r="615" spans="1:24" ht="31.5" hidden="1" customHeight="1" x14ac:dyDescent="0.25">
      <c r="A615" s="410" t="s">
        <v>12</v>
      </c>
      <c r="B615" s="414" t="s">
        <v>89</v>
      </c>
      <c r="C615" s="382"/>
      <c r="D615" s="382"/>
      <c r="E615" s="382"/>
      <c r="F615" s="382"/>
      <c r="G615" s="382"/>
      <c r="H615" s="382">
        <f>SUM(C615:G615)</f>
        <v>0</v>
      </c>
      <c r="I615" s="382"/>
      <c r="J615" s="382"/>
      <c r="K615" s="382"/>
      <c r="L615" s="382"/>
      <c r="M615" s="382"/>
      <c r="N615" s="382">
        <f t="shared" ref="N615" si="614">SUM(I615:M615)</f>
        <v>0</v>
      </c>
      <c r="O615" s="412" t="e">
        <f>+N615/H615*100</f>
        <v>#DIV/0!</v>
      </c>
      <c r="P615" s="382">
        <f>+C615-I615</f>
        <v>0</v>
      </c>
      <c r="Q615" s="382">
        <f>+D615-J615</f>
        <v>0</v>
      </c>
      <c r="R615" s="382">
        <f>+E615-K615</f>
        <v>0</v>
      </c>
      <c r="S615" s="382">
        <f t="shared" ref="S615:T615" si="615">+F615-L615</f>
        <v>0</v>
      </c>
      <c r="T615" s="382">
        <f t="shared" si="615"/>
        <v>0</v>
      </c>
      <c r="U615" s="382">
        <f t="shared" ref="U615" si="616">SUM(P615:T615)</f>
        <v>0</v>
      </c>
      <c r="V615" s="413" t="e">
        <f>+U615/H615*100</f>
        <v>#DIV/0!</v>
      </c>
      <c r="W615" s="387"/>
      <c r="X615" s="387"/>
    </row>
    <row r="616" spans="1:24" ht="15.75" hidden="1" customHeight="1" x14ac:dyDescent="0.25">
      <c r="A616" s="410"/>
      <c r="B616" s="414"/>
      <c r="C616" s="382"/>
      <c r="D616" s="382"/>
      <c r="E616" s="382"/>
      <c r="F616" s="382"/>
      <c r="G616" s="382"/>
      <c r="H616" s="382"/>
      <c r="I616" s="382"/>
      <c r="J616" s="382"/>
      <c r="K616" s="382"/>
      <c r="L616" s="382"/>
      <c r="M616" s="382"/>
      <c r="N616" s="382"/>
      <c r="O616" s="382"/>
      <c r="P616" s="382"/>
      <c r="Q616" s="382"/>
      <c r="R616" s="382"/>
      <c r="S616" s="382"/>
      <c r="T616" s="382"/>
      <c r="U616" s="382"/>
      <c r="V616" s="383"/>
      <c r="W616" s="387"/>
      <c r="X616" s="387"/>
    </row>
    <row r="617" spans="1:24" ht="15.75" hidden="1" customHeight="1" x14ac:dyDescent="0.25">
      <c r="A617" s="410" t="s">
        <v>6</v>
      </c>
      <c r="B617" s="411" t="s">
        <v>56</v>
      </c>
      <c r="C617" s="382">
        <f>SUM(C618:C619)</f>
        <v>0</v>
      </c>
      <c r="D617" s="382">
        <f t="shared" ref="D617:H617" si="617">SUM(D618:D619)</f>
        <v>0</v>
      </c>
      <c r="E617" s="382">
        <f t="shared" si="617"/>
        <v>0</v>
      </c>
      <c r="F617" s="382">
        <f t="shared" si="617"/>
        <v>0</v>
      </c>
      <c r="G617" s="382">
        <f t="shared" si="617"/>
        <v>0</v>
      </c>
      <c r="H617" s="382">
        <f t="shared" si="617"/>
        <v>0</v>
      </c>
      <c r="I617" s="382">
        <f>SUM(I618:I619)</f>
        <v>0</v>
      </c>
      <c r="J617" s="382">
        <f t="shared" ref="J617:N617" si="618">SUM(J618:J619)</f>
        <v>0</v>
      </c>
      <c r="K617" s="382">
        <f t="shared" si="618"/>
        <v>0</v>
      </c>
      <c r="L617" s="382">
        <f t="shared" si="618"/>
        <v>0</v>
      </c>
      <c r="M617" s="382">
        <f t="shared" si="618"/>
        <v>0</v>
      </c>
      <c r="N617" s="382">
        <f t="shared" si="618"/>
        <v>0</v>
      </c>
      <c r="O617" s="417" t="e">
        <f>+N617/H617*100</f>
        <v>#DIV/0!</v>
      </c>
      <c r="P617" s="382">
        <f>SUM(P618:P619)</f>
        <v>0</v>
      </c>
      <c r="Q617" s="382">
        <f t="shared" ref="Q617:U617" si="619">SUM(Q618:Q619)</f>
        <v>0</v>
      </c>
      <c r="R617" s="382">
        <f t="shared" si="619"/>
        <v>0</v>
      </c>
      <c r="S617" s="382">
        <f t="shared" si="619"/>
        <v>0</v>
      </c>
      <c r="T617" s="382">
        <f t="shared" si="619"/>
        <v>0</v>
      </c>
      <c r="U617" s="382">
        <f t="shared" si="619"/>
        <v>0</v>
      </c>
      <c r="V617" s="418" t="e">
        <f>+U617/H617*100</f>
        <v>#DIV/0!</v>
      </c>
      <c r="W617" s="387"/>
      <c r="X617" s="387"/>
    </row>
    <row r="618" spans="1:24" ht="31.5" hidden="1" customHeight="1" x14ac:dyDescent="0.25">
      <c r="A618" s="410" t="s">
        <v>13</v>
      </c>
      <c r="B618" s="414" t="s">
        <v>262</v>
      </c>
      <c r="C618" s="382"/>
      <c r="D618" s="382"/>
      <c r="E618" s="382"/>
      <c r="F618" s="382"/>
      <c r="G618" s="382"/>
      <c r="H618" s="382">
        <f>SUM(C618:G618)</f>
        <v>0</v>
      </c>
      <c r="I618" s="382"/>
      <c r="J618" s="382"/>
      <c r="K618" s="382"/>
      <c r="L618" s="382"/>
      <c r="M618" s="382"/>
      <c r="N618" s="382">
        <f t="shared" ref="N618:N619" si="620">SUM(I618:M618)</f>
        <v>0</v>
      </c>
      <c r="O618" s="412" t="e">
        <f>+N618/H618*100</f>
        <v>#DIV/0!</v>
      </c>
      <c r="P618" s="382">
        <f t="shared" ref="P618:T619" si="621">+C618-I618</f>
        <v>0</v>
      </c>
      <c r="Q618" s="382">
        <f t="shared" si="621"/>
        <v>0</v>
      </c>
      <c r="R618" s="382">
        <f t="shared" si="621"/>
        <v>0</v>
      </c>
      <c r="S618" s="382">
        <f t="shared" si="621"/>
        <v>0</v>
      </c>
      <c r="T618" s="382">
        <f t="shared" si="621"/>
        <v>0</v>
      </c>
      <c r="U618" s="382">
        <f t="shared" ref="U618:U619" si="622">SUM(P618:T618)</f>
        <v>0</v>
      </c>
      <c r="V618" s="413" t="e">
        <f>+U618/H618*100</f>
        <v>#DIV/0!</v>
      </c>
      <c r="W618" s="387"/>
      <c r="X618" s="387"/>
    </row>
    <row r="619" spans="1:24" ht="15.75" hidden="1" customHeight="1" x14ac:dyDescent="0.25">
      <c r="A619" s="410" t="s">
        <v>740</v>
      </c>
      <c r="B619" s="415" t="s">
        <v>741</v>
      </c>
      <c r="C619" s="382"/>
      <c r="D619" s="382"/>
      <c r="E619" s="382"/>
      <c r="F619" s="382"/>
      <c r="G619" s="382"/>
      <c r="H619" s="382">
        <f>SUM(C619:G619)</f>
        <v>0</v>
      </c>
      <c r="I619" s="382"/>
      <c r="J619" s="382"/>
      <c r="K619" s="382"/>
      <c r="L619" s="382"/>
      <c r="M619" s="382"/>
      <c r="N619" s="382">
        <f t="shared" si="620"/>
        <v>0</v>
      </c>
      <c r="O619" s="412" t="e">
        <f>+N619/H619*100</f>
        <v>#DIV/0!</v>
      </c>
      <c r="P619" s="382">
        <f t="shared" si="621"/>
        <v>0</v>
      </c>
      <c r="Q619" s="382">
        <f t="shared" si="621"/>
        <v>0</v>
      </c>
      <c r="R619" s="382">
        <f t="shared" si="621"/>
        <v>0</v>
      </c>
      <c r="S619" s="382">
        <f t="shared" si="621"/>
        <v>0</v>
      </c>
      <c r="T619" s="382">
        <f t="shared" si="621"/>
        <v>0</v>
      </c>
      <c r="U619" s="382">
        <f t="shared" si="622"/>
        <v>0</v>
      </c>
      <c r="V619" s="413" t="e">
        <f>+U619/H619*100</f>
        <v>#DIV/0!</v>
      </c>
      <c r="W619" s="387"/>
      <c r="X619" s="387"/>
    </row>
    <row r="620" spans="1:24" ht="15.75" hidden="1" customHeight="1" x14ac:dyDescent="0.25">
      <c r="A620" s="410"/>
      <c r="B620" s="415"/>
      <c r="C620" s="382"/>
      <c r="D620" s="382"/>
      <c r="E620" s="382"/>
      <c r="F620" s="382"/>
      <c r="G620" s="382"/>
      <c r="H620" s="382"/>
      <c r="I620" s="382"/>
      <c r="J620" s="382"/>
      <c r="K620" s="382"/>
      <c r="L620" s="382"/>
      <c r="M620" s="382"/>
      <c r="N620" s="382"/>
      <c r="O620" s="382"/>
      <c r="P620" s="382"/>
      <c r="Q620" s="382"/>
      <c r="R620" s="382"/>
      <c r="S620" s="382"/>
      <c r="T620" s="382"/>
      <c r="U620" s="382"/>
      <c r="V620" s="383"/>
      <c r="W620" s="387"/>
      <c r="X620" s="387"/>
    </row>
    <row r="621" spans="1:24" ht="15.75" hidden="1" customHeight="1" x14ac:dyDescent="0.25">
      <c r="A621" s="396" t="s">
        <v>769</v>
      </c>
      <c r="B621" s="397" t="s">
        <v>770</v>
      </c>
      <c r="C621" s="398">
        <f>+C623</f>
        <v>0</v>
      </c>
      <c r="D621" s="398">
        <f t="shared" ref="D621:H621" si="623">+D623</f>
        <v>0</v>
      </c>
      <c r="E621" s="398">
        <f t="shared" si="623"/>
        <v>0</v>
      </c>
      <c r="F621" s="398">
        <f t="shared" si="623"/>
        <v>0</v>
      </c>
      <c r="G621" s="398">
        <f t="shared" si="623"/>
        <v>0</v>
      </c>
      <c r="H621" s="398">
        <f t="shared" si="623"/>
        <v>0</v>
      </c>
      <c r="I621" s="398">
        <f>+I623</f>
        <v>0</v>
      </c>
      <c r="J621" s="398">
        <f t="shared" ref="J621:N621" si="624">+J623</f>
        <v>0</v>
      </c>
      <c r="K621" s="398">
        <f t="shared" si="624"/>
        <v>0</v>
      </c>
      <c r="L621" s="398">
        <f t="shared" si="624"/>
        <v>0</v>
      </c>
      <c r="M621" s="398">
        <f t="shared" si="624"/>
        <v>0</v>
      </c>
      <c r="N621" s="398">
        <f t="shared" si="624"/>
        <v>0</v>
      </c>
      <c r="O621" s="429" t="e">
        <f>+N621/H621*100</f>
        <v>#DIV/0!</v>
      </c>
      <c r="P621" s="398">
        <f>+P623</f>
        <v>0</v>
      </c>
      <c r="Q621" s="398">
        <f t="shared" ref="Q621:U621" si="625">+Q623</f>
        <v>0</v>
      </c>
      <c r="R621" s="398">
        <f t="shared" si="625"/>
        <v>0</v>
      </c>
      <c r="S621" s="398">
        <f t="shared" si="625"/>
        <v>0</v>
      </c>
      <c r="T621" s="398">
        <f t="shared" si="625"/>
        <v>0</v>
      </c>
      <c r="U621" s="398">
        <f t="shared" si="625"/>
        <v>0</v>
      </c>
      <c r="V621" s="430" t="e">
        <f>+U621/H621*100</f>
        <v>#DIV/0!</v>
      </c>
      <c r="W621" s="387"/>
      <c r="X621" s="387"/>
    </row>
    <row r="622" spans="1:24" s="395" customFormat="1" ht="15.75" hidden="1" customHeight="1" x14ac:dyDescent="0.25">
      <c r="A622" s="376"/>
      <c r="B622" s="384"/>
      <c r="C622" s="381"/>
      <c r="D622" s="381"/>
      <c r="E622" s="381"/>
      <c r="F622" s="381"/>
      <c r="G622" s="381"/>
      <c r="H622" s="381"/>
      <c r="I622" s="381"/>
      <c r="J622" s="381"/>
      <c r="K622" s="381"/>
      <c r="L622" s="381"/>
      <c r="M622" s="381"/>
      <c r="N622" s="381"/>
      <c r="O622" s="393"/>
      <c r="P622" s="381"/>
      <c r="Q622" s="381"/>
      <c r="R622" s="381"/>
      <c r="S622" s="381"/>
      <c r="T622" s="381"/>
      <c r="U622" s="381"/>
      <c r="V622" s="394"/>
      <c r="W622" s="387"/>
      <c r="X622" s="387"/>
    </row>
    <row r="623" spans="1:24" ht="15.75" hidden="1" customHeight="1" x14ac:dyDescent="0.25">
      <c r="A623" s="419" t="s">
        <v>771</v>
      </c>
      <c r="B623" s="420" t="s">
        <v>522</v>
      </c>
      <c r="C623" s="421">
        <f>+C625+C631</f>
        <v>0</v>
      </c>
      <c r="D623" s="421">
        <f t="shared" ref="D623:H623" si="626">+D625+D631</f>
        <v>0</v>
      </c>
      <c r="E623" s="421">
        <f t="shared" si="626"/>
        <v>0</v>
      </c>
      <c r="F623" s="421">
        <f t="shared" si="626"/>
        <v>0</v>
      </c>
      <c r="G623" s="421">
        <f t="shared" si="626"/>
        <v>0</v>
      </c>
      <c r="H623" s="421">
        <f t="shared" si="626"/>
        <v>0</v>
      </c>
      <c r="I623" s="421">
        <f>+I625+I631</f>
        <v>0</v>
      </c>
      <c r="J623" s="421">
        <f t="shared" ref="J623:N623" si="627">+J625+J631</f>
        <v>0</v>
      </c>
      <c r="K623" s="421">
        <f t="shared" si="627"/>
        <v>0</v>
      </c>
      <c r="L623" s="421">
        <f t="shared" si="627"/>
        <v>0</v>
      </c>
      <c r="M623" s="421">
        <f t="shared" si="627"/>
        <v>0</v>
      </c>
      <c r="N623" s="421">
        <f t="shared" si="627"/>
        <v>0</v>
      </c>
      <c r="O623" s="422" t="e">
        <f>+N623/H623*100</f>
        <v>#DIV/0!</v>
      </c>
      <c r="P623" s="421">
        <f>+P625+P631</f>
        <v>0</v>
      </c>
      <c r="Q623" s="421">
        <f t="shared" ref="Q623:U623" si="628">+Q625+Q631</f>
        <v>0</v>
      </c>
      <c r="R623" s="421">
        <f t="shared" si="628"/>
        <v>0</v>
      </c>
      <c r="S623" s="421">
        <f t="shared" si="628"/>
        <v>0</v>
      </c>
      <c r="T623" s="421">
        <f t="shared" si="628"/>
        <v>0</v>
      </c>
      <c r="U623" s="421">
        <f t="shared" si="628"/>
        <v>0</v>
      </c>
      <c r="V623" s="423" t="e">
        <f t="shared" ref="V623" si="629">+U623/H623*100</f>
        <v>#DIV/0!</v>
      </c>
      <c r="W623" s="387"/>
      <c r="X623" s="387"/>
    </row>
    <row r="624" spans="1:24" s="395" customFormat="1" ht="15.75" hidden="1" customHeight="1" x14ac:dyDescent="0.25">
      <c r="A624" s="426"/>
      <c r="B624" s="427"/>
      <c r="C624" s="393"/>
      <c r="D624" s="393"/>
      <c r="E624" s="393"/>
      <c r="F624" s="393"/>
      <c r="G624" s="393"/>
      <c r="H624" s="393"/>
      <c r="I624" s="393"/>
      <c r="J624" s="393"/>
      <c r="K624" s="393"/>
      <c r="L624" s="393"/>
      <c r="M624" s="393"/>
      <c r="N624" s="393"/>
      <c r="O624" s="393"/>
      <c r="P624" s="393"/>
      <c r="Q624" s="393"/>
      <c r="R624" s="393"/>
      <c r="S624" s="393"/>
      <c r="T624" s="393"/>
      <c r="U624" s="393"/>
      <c r="V624" s="394"/>
      <c r="W624" s="387"/>
      <c r="X624" s="387"/>
    </row>
    <row r="625" spans="1:24" ht="15.75" hidden="1" customHeight="1" x14ac:dyDescent="0.25">
      <c r="A625" s="401" t="s">
        <v>772</v>
      </c>
      <c r="B625" s="402" t="s">
        <v>773</v>
      </c>
      <c r="C625" s="403">
        <f>+C626</f>
        <v>0</v>
      </c>
      <c r="D625" s="403">
        <f t="shared" ref="D625:N625" si="630">+D626</f>
        <v>0</v>
      </c>
      <c r="E625" s="403">
        <f t="shared" si="630"/>
        <v>0</v>
      </c>
      <c r="F625" s="403">
        <f t="shared" si="630"/>
        <v>0</v>
      </c>
      <c r="G625" s="403">
        <f t="shared" si="630"/>
        <v>0</v>
      </c>
      <c r="H625" s="403">
        <f t="shared" si="630"/>
        <v>0</v>
      </c>
      <c r="I625" s="403">
        <f>+I626</f>
        <v>0</v>
      </c>
      <c r="J625" s="403">
        <f t="shared" si="630"/>
        <v>0</v>
      </c>
      <c r="K625" s="403">
        <f t="shared" si="630"/>
        <v>0</v>
      </c>
      <c r="L625" s="403">
        <f t="shared" si="630"/>
        <v>0</v>
      </c>
      <c r="M625" s="403">
        <f t="shared" si="630"/>
        <v>0</v>
      </c>
      <c r="N625" s="403">
        <f t="shared" si="630"/>
        <v>0</v>
      </c>
      <c r="O625" s="412" t="e">
        <f>+N625/H625*100</f>
        <v>#DIV/0!</v>
      </c>
      <c r="P625" s="403">
        <f>+P626</f>
        <v>0</v>
      </c>
      <c r="Q625" s="403">
        <f t="shared" ref="Q625:U625" si="631">+Q626</f>
        <v>0</v>
      </c>
      <c r="R625" s="403">
        <f t="shared" si="631"/>
        <v>0</v>
      </c>
      <c r="S625" s="403">
        <f t="shared" si="631"/>
        <v>0</v>
      </c>
      <c r="T625" s="403">
        <f t="shared" si="631"/>
        <v>0</v>
      </c>
      <c r="U625" s="403">
        <f t="shared" si="631"/>
        <v>0</v>
      </c>
      <c r="V625" s="386" t="e">
        <f t="shared" ref="V625:V629" si="632">+U625/H625*100</f>
        <v>#DIV/0!</v>
      </c>
      <c r="W625" s="387"/>
      <c r="X625" s="387"/>
    </row>
    <row r="626" spans="1:24" ht="31.5" hidden="1" customHeight="1" x14ac:dyDescent="0.25">
      <c r="A626" s="410" t="s">
        <v>10</v>
      </c>
      <c r="B626" s="411" t="s">
        <v>11</v>
      </c>
      <c r="C626" s="382">
        <f>SUM(C627:C629)</f>
        <v>0</v>
      </c>
      <c r="D626" s="382">
        <f t="shared" ref="D626:H626" si="633">SUM(D627:D629)</f>
        <v>0</v>
      </c>
      <c r="E626" s="382">
        <f t="shared" si="633"/>
        <v>0</v>
      </c>
      <c r="F626" s="382">
        <f t="shared" si="633"/>
        <v>0</v>
      </c>
      <c r="G626" s="382">
        <f t="shared" si="633"/>
        <v>0</v>
      </c>
      <c r="H626" s="382">
        <f t="shared" si="633"/>
        <v>0</v>
      </c>
      <c r="I626" s="382">
        <f>SUM(I627:I629)</f>
        <v>0</v>
      </c>
      <c r="J626" s="382">
        <f t="shared" ref="J626:N626" si="634">SUM(J627:J629)</f>
        <v>0</v>
      </c>
      <c r="K626" s="382">
        <f t="shared" si="634"/>
        <v>0</v>
      </c>
      <c r="L626" s="382">
        <f t="shared" si="634"/>
        <v>0</v>
      </c>
      <c r="M626" s="382">
        <f t="shared" si="634"/>
        <v>0</v>
      </c>
      <c r="N626" s="382">
        <f t="shared" si="634"/>
        <v>0</v>
      </c>
      <c r="O626" s="417" t="e">
        <f>+N626/H626*100</f>
        <v>#DIV/0!</v>
      </c>
      <c r="P626" s="382">
        <f>SUM(P627:P629)</f>
        <v>0</v>
      </c>
      <c r="Q626" s="382">
        <f t="shared" ref="Q626:U626" si="635">SUM(Q627:Q629)</f>
        <v>0</v>
      </c>
      <c r="R626" s="382">
        <f t="shared" si="635"/>
        <v>0</v>
      </c>
      <c r="S626" s="382">
        <f t="shared" si="635"/>
        <v>0</v>
      </c>
      <c r="T626" s="382">
        <f t="shared" si="635"/>
        <v>0</v>
      </c>
      <c r="U626" s="382">
        <f t="shared" si="635"/>
        <v>0</v>
      </c>
      <c r="V626" s="413" t="e">
        <f t="shared" si="632"/>
        <v>#DIV/0!</v>
      </c>
      <c r="W626" s="387"/>
      <c r="X626" s="387"/>
    </row>
    <row r="627" spans="1:24" ht="15.75" hidden="1" customHeight="1" x14ac:dyDescent="0.25">
      <c r="A627" s="410" t="s">
        <v>774</v>
      </c>
      <c r="B627" s="414" t="s">
        <v>775</v>
      </c>
      <c r="C627" s="382"/>
      <c r="D627" s="382"/>
      <c r="E627" s="382"/>
      <c r="F627" s="382"/>
      <c r="G627" s="382"/>
      <c r="H627" s="382">
        <f>SUM(C627:G627)</f>
        <v>0</v>
      </c>
      <c r="I627" s="382"/>
      <c r="J627" s="382"/>
      <c r="K627" s="382"/>
      <c r="L627" s="382"/>
      <c r="M627" s="382"/>
      <c r="N627" s="382">
        <f t="shared" ref="N627:N629" si="636">SUM(I627:M627)</f>
        <v>0</v>
      </c>
      <c r="O627" s="412" t="e">
        <f t="shared" ref="O627:O629" si="637">+N627/H627*100</f>
        <v>#DIV/0!</v>
      </c>
      <c r="P627" s="382">
        <f t="shared" ref="P627:T629" si="638">+C627-I627</f>
        <v>0</v>
      </c>
      <c r="Q627" s="382">
        <f t="shared" si="638"/>
        <v>0</v>
      </c>
      <c r="R627" s="382">
        <f t="shared" si="638"/>
        <v>0</v>
      </c>
      <c r="S627" s="382">
        <f t="shared" si="638"/>
        <v>0</v>
      </c>
      <c r="T627" s="382">
        <f t="shared" si="638"/>
        <v>0</v>
      </c>
      <c r="U627" s="382">
        <f t="shared" ref="U627:U629" si="639">SUM(P627:T627)</f>
        <v>0</v>
      </c>
      <c r="V627" s="413" t="e">
        <f t="shared" si="632"/>
        <v>#DIV/0!</v>
      </c>
      <c r="W627" s="387"/>
      <c r="X627" s="387"/>
    </row>
    <row r="628" spans="1:24" ht="15.75" hidden="1" customHeight="1" x14ac:dyDescent="0.25">
      <c r="A628" s="410" t="s">
        <v>748</v>
      </c>
      <c r="B628" s="415" t="s">
        <v>749</v>
      </c>
      <c r="C628" s="382"/>
      <c r="D628" s="382"/>
      <c r="E628" s="382"/>
      <c r="F628" s="382"/>
      <c r="G628" s="382"/>
      <c r="H628" s="382">
        <f>SUM(C628:G628)</f>
        <v>0</v>
      </c>
      <c r="I628" s="382"/>
      <c r="J628" s="382"/>
      <c r="K628" s="382"/>
      <c r="L628" s="382"/>
      <c r="M628" s="382"/>
      <c r="N628" s="382">
        <f t="shared" si="636"/>
        <v>0</v>
      </c>
      <c r="O628" s="412" t="e">
        <f t="shared" si="637"/>
        <v>#DIV/0!</v>
      </c>
      <c r="P628" s="382">
        <f t="shared" si="638"/>
        <v>0</v>
      </c>
      <c r="Q628" s="382">
        <f t="shared" si="638"/>
        <v>0</v>
      </c>
      <c r="R628" s="382">
        <f t="shared" si="638"/>
        <v>0</v>
      </c>
      <c r="S628" s="382">
        <f t="shared" si="638"/>
        <v>0</v>
      </c>
      <c r="T628" s="382">
        <f t="shared" si="638"/>
        <v>0</v>
      </c>
      <c r="U628" s="382">
        <f t="shared" si="639"/>
        <v>0</v>
      </c>
      <c r="V628" s="413" t="e">
        <f t="shared" si="632"/>
        <v>#DIV/0!</v>
      </c>
      <c r="W628" s="387"/>
      <c r="X628" s="387"/>
    </row>
    <row r="629" spans="1:24" ht="15.75" hidden="1" customHeight="1" x14ac:dyDescent="0.25">
      <c r="A629" s="410" t="s">
        <v>776</v>
      </c>
      <c r="B629" s="415" t="s">
        <v>777</v>
      </c>
      <c r="C629" s="382"/>
      <c r="D629" s="382"/>
      <c r="E629" s="382"/>
      <c r="F629" s="382"/>
      <c r="G629" s="382"/>
      <c r="H629" s="382">
        <f>SUM(C629:G629)</f>
        <v>0</v>
      </c>
      <c r="I629" s="382"/>
      <c r="J629" s="382"/>
      <c r="K629" s="382"/>
      <c r="L629" s="382"/>
      <c r="M629" s="382"/>
      <c r="N629" s="382">
        <f t="shared" si="636"/>
        <v>0</v>
      </c>
      <c r="O629" s="412" t="e">
        <f t="shared" si="637"/>
        <v>#DIV/0!</v>
      </c>
      <c r="P629" s="382">
        <f t="shared" si="638"/>
        <v>0</v>
      </c>
      <c r="Q629" s="382">
        <f t="shared" si="638"/>
        <v>0</v>
      </c>
      <c r="R629" s="382">
        <f t="shared" si="638"/>
        <v>0</v>
      </c>
      <c r="S629" s="382">
        <f t="shared" si="638"/>
        <v>0</v>
      </c>
      <c r="T629" s="382">
        <f t="shared" si="638"/>
        <v>0</v>
      </c>
      <c r="U629" s="382">
        <f t="shared" si="639"/>
        <v>0</v>
      </c>
      <c r="V629" s="413" t="e">
        <f t="shared" si="632"/>
        <v>#DIV/0!</v>
      </c>
      <c r="W629" s="387"/>
      <c r="X629" s="387"/>
    </row>
    <row r="630" spans="1:24" ht="15.75" hidden="1" customHeight="1" x14ac:dyDescent="0.25">
      <c r="A630" s="410"/>
      <c r="B630" s="415"/>
      <c r="C630" s="382"/>
      <c r="D630" s="382"/>
      <c r="E630" s="382"/>
      <c r="F630" s="382"/>
      <c r="G630" s="382"/>
      <c r="H630" s="382"/>
      <c r="I630" s="382"/>
      <c r="J630" s="382"/>
      <c r="K630" s="382"/>
      <c r="L630" s="382"/>
      <c r="M630" s="382"/>
      <c r="N630" s="382"/>
      <c r="O630" s="382"/>
      <c r="P630" s="382"/>
      <c r="Q630" s="382"/>
      <c r="R630" s="382"/>
      <c r="S630" s="382"/>
      <c r="T630" s="382"/>
      <c r="U630" s="382"/>
      <c r="V630" s="383"/>
      <c r="W630" s="387"/>
      <c r="X630" s="387"/>
    </row>
    <row r="631" spans="1:24" ht="31.5" hidden="1" customHeight="1" x14ac:dyDescent="0.25">
      <c r="A631" s="401" t="s">
        <v>778</v>
      </c>
      <c r="B631" s="402" t="s">
        <v>779</v>
      </c>
      <c r="C631" s="403">
        <f>+C632</f>
        <v>0</v>
      </c>
      <c r="D631" s="403">
        <f t="shared" ref="D631:N631" si="640">+D632</f>
        <v>0</v>
      </c>
      <c r="E631" s="403">
        <f t="shared" si="640"/>
        <v>0</v>
      </c>
      <c r="F631" s="403">
        <f t="shared" si="640"/>
        <v>0</v>
      </c>
      <c r="G631" s="403">
        <f t="shared" si="640"/>
        <v>0</v>
      </c>
      <c r="H631" s="403">
        <f t="shared" si="640"/>
        <v>0</v>
      </c>
      <c r="I631" s="403">
        <f>+I632</f>
        <v>0</v>
      </c>
      <c r="J631" s="403">
        <f t="shared" si="640"/>
        <v>0</v>
      </c>
      <c r="K631" s="403">
        <f t="shared" si="640"/>
        <v>0</v>
      </c>
      <c r="L631" s="403">
        <f t="shared" si="640"/>
        <v>0</v>
      </c>
      <c r="M631" s="403">
        <f t="shared" si="640"/>
        <v>0</v>
      </c>
      <c r="N631" s="403">
        <f t="shared" si="640"/>
        <v>0</v>
      </c>
      <c r="O631" s="412" t="e">
        <f>+N631/H631*100</f>
        <v>#DIV/0!</v>
      </c>
      <c r="P631" s="403">
        <f>+P632</f>
        <v>0</v>
      </c>
      <c r="Q631" s="403">
        <f t="shared" ref="Q631:U631" si="641">+Q632</f>
        <v>0</v>
      </c>
      <c r="R631" s="403">
        <f t="shared" si="641"/>
        <v>0</v>
      </c>
      <c r="S631" s="403">
        <f t="shared" si="641"/>
        <v>0</v>
      </c>
      <c r="T631" s="403">
        <f t="shared" si="641"/>
        <v>0</v>
      </c>
      <c r="U631" s="403">
        <f t="shared" si="641"/>
        <v>0</v>
      </c>
      <c r="V631" s="386" t="e">
        <f t="shared" ref="V631:V637" si="642">+U631/H631*100</f>
        <v>#DIV/0!</v>
      </c>
      <c r="W631" s="387"/>
      <c r="X631" s="387"/>
    </row>
    <row r="632" spans="1:24" ht="31.5" hidden="1" customHeight="1" x14ac:dyDescent="0.25">
      <c r="A632" s="410" t="s">
        <v>10</v>
      </c>
      <c r="B632" s="411" t="s">
        <v>11</v>
      </c>
      <c r="C632" s="382">
        <f>SUM(C633:C637)</f>
        <v>0</v>
      </c>
      <c r="D632" s="382">
        <f t="shared" ref="D632:H632" si="643">SUM(D633:D637)</f>
        <v>0</v>
      </c>
      <c r="E632" s="382">
        <f t="shared" si="643"/>
        <v>0</v>
      </c>
      <c r="F632" s="382">
        <f t="shared" si="643"/>
        <v>0</v>
      </c>
      <c r="G632" s="382">
        <f t="shared" si="643"/>
        <v>0</v>
      </c>
      <c r="H632" s="382">
        <f t="shared" si="643"/>
        <v>0</v>
      </c>
      <c r="I632" s="382">
        <f>SUM(I633:I637)</f>
        <v>0</v>
      </c>
      <c r="J632" s="382">
        <f t="shared" ref="J632:N632" si="644">SUM(J633:J637)</f>
        <v>0</v>
      </c>
      <c r="K632" s="382">
        <f t="shared" si="644"/>
        <v>0</v>
      </c>
      <c r="L632" s="382">
        <f t="shared" si="644"/>
        <v>0</v>
      </c>
      <c r="M632" s="382">
        <f t="shared" si="644"/>
        <v>0</v>
      </c>
      <c r="N632" s="382">
        <f t="shared" si="644"/>
        <v>0</v>
      </c>
      <c r="O632" s="417" t="e">
        <f>+N632/H632*100</f>
        <v>#DIV/0!</v>
      </c>
      <c r="P632" s="382">
        <f>SUM(P633:P637)</f>
        <v>0</v>
      </c>
      <c r="Q632" s="382">
        <f t="shared" ref="Q632:U632" si="645">SUM(Q633:Q637)</f>
        <v>0</v>
      </c>
      <c r="R632" s="382">
        <f t="shared" si="645"/>
        <v>0</v>
      </c>
      <c r="S632" s="382">
        <f t="shared" si="645"/>
        <v>0</v>
      </c>
      <c r="T632" s="382">
        <f t="shared" si="645"/>
        <v>0</v>
      </c>
      <c r="U632" s="382">
        <f t="shared" si="645"/>
        <v>0</v>
      </c>
      <c r="V632" s="413" t="e">
        <f t="shared" si="642"/>
        <v>#DIV/0!</v>
      </c>
      <c r="W632" s="387"/>
      <c r="X632" s="387"/>
    </row>
    <row r="633" spans="1:24" ht="31.5" hidden="1" customHeight="1" x14ac:dyDescent="0.25">
      <c r="A633" s="410" t="s">
        <v>780</v>
      </c>
      <c r="B633" s="414" t="s">
        <v>781</v>
      </c>
      <c r="C633" s="382"/>
      <c r="D633" s="382"/>
      <c r="E633" s="382"/>
      <c r="F633" s="382"/>
      <c r="G633" s="382"/>
      <c r="H633" s="382">
        <f>SUM(C633:G633)</f>
        <v>0</v>
      </c>
      <c r="I633" s="382"/>
      <c r="J633" s="382"/>
      <c r="K633" s="382"/>
      <c r="L633" s="382"/>
      <c r="M633" s="382"/>
      <c r="N633" s="382">
        <f t="shared" ref="N633:N637" si="646">SUM(I633:M633)</f>
        <v>0</v>
      </c>
      <c r="O633" s="412" t="e">
        <f t="shared" ref="O633:O637" si="647">+N633/H633*100</f>
        <v>#DIV/0!</v>
      </c>
      <c r="P633" s="382">
        <f t="shared" ref="P633:T637" si="648">+C633-I633</f>
        <v>0</v>
      </c>
      <c r="Q633" s="382">
        <f t="shared" si="648"/>
        <v>0</v>
      </c>
      <c r="R633" s="382">
        <f t="shared" si="648"/>
        <v>0</v>
      </c>
      <c r="S633" s="382">
        <f t="shared" si="648"/>
        <v>0</v>
      </c>
      <c r="T633" s="382">
        <f t="shared" si="648"/>
        <v>0</v>
      </c>
      <c r="U633" s="382">
        <f t="shared" ref="U633:U637" si="649">SUM(P633:T633)</f>
        <v>0</v>
      </c>
      <c r="V633" s="413" t="e">
        <f t="shared" si="642"/>
        <v>#DIV/0!</v>
      </c>
      <c r="W633" s="387"/>
      <c r="X633" s="387"/>
    </row>
    <row r="634" spans="1:24" ht="31.5" hidden="1" customHeight="1" x14ac:dyDescent="0.25">
      <c r="A634" s="410" t="s">
        <v>782</v>
      </c>
      <c r="B634" s="414" t="s">
        <v>783</v>
      </c>
      <c r="C634" s="382"/>
      <c r="D634" s="382"/>
      <c r="E634" s="382"/>
      <c r="F634" s="382"/>
      <c r="G634" s="382"/>
      <c r="H634" s="382">
        <f>SUM(C634:G634)</f>
        <v>0</v>
      </c>
      <c r="I634" s="382"/>
      <c r="J634" s="382"/>
      <c r="K634" s="382"/>
      <c r="L634" s="382"/>
      <c r="M634" s="382"/>
      <c r="N634" s="382">
        <f t="shared" si="646"/>
        <v>0</v>
      </c>
      <c r="O634" s="412" t="e">
        <f t="shared" si="647"/>
        <v>#DIV/0!</v>
      </c>
      <c r="P634" s="382">
        <f t="shared" si="648"/>
        <v>0</v>
      </c>
      <c r="Q634" s="382">
        <f t="shared" si="648"/>
        <v>0</v>
      </c>
      <c r="R634" s="382">
        <f t="shared" si="648"/>
        <v>0</v>
      </c>
      <c r="S634" s="382">
        <f t="shared" si="648"/>
        <v>0</v>
      </c>
      <c r="T634" s="382">
        <f t="shared" si="648"/>
        <v>0</v>
      </c>
      <c r="U634" s="382">
        <f t="shared" si="649"/>
        <v>0</v>
      </c>
      <c r="V634" s="413" t="e">
        <f t="shared" si="642"/>
        <v>#DIV/0!</v>
      </c>
      <c r="W634" s="387"/>
      <c r="X634" s="387"/>
    </row>
    <row r="635" spans="1:24" ht="33" hidden="1" customHeight="1" x14ac:dyDescent="0.25">
      <c r="A635" s="410" t="s">
        <v>784</v>
      </c>
      <c r="B635" s="414" t="s">
        <v>785</v>
      </c>
      <c r="C635" s="382"/>
      <c r="D635" s="382"/>
      <c r="E635" s="382"/>
      <c r="F635" s="382"/>
      <c r="G635" s="382"/>
      <c r="H635" s="382">
        <f>SUM(C635:G635)</f>
        <v>0</v>
      </c>
      <c r="I635" s="382"/>
      <c r="J635" s="382"/>
      <c r="K635" s="382"/>
      <c r="L635" s="382"/>
      <c r="M635" s="382"/>
      <c r="N635" s="382">
        <f t="shared" si="646"/>
        <v>0</v>
      </c>
      <c r="O635" s="412" t="e">
        <f t="shared" si="647"/>
        <v>#DIV/0!</v>
      </c>
      <c r="P635" s="382">
        <f t="shared" si="648"/>
        <v>0</v>
      </c>
      <c r="Q635" s="382">
        <f t="shared" si="648"/>
        <v>0</v>
      </c>
      <c r="R635" s="382">
        <f t="shared" si="648"/>
        <v>0</v>
      </c>
      <c r="S635" s="382">
        <f t="shared" si="648"/>
        <v>0</v>
      </c>
      <c r="T635" s="382">
        <f t="shared" si="648"/>
        <v>0</v>
      </c>
      <c r="U635" s="382">
        <f t="shared" si="649"/>
        <v>0</v>
      </c>
      <c r="V635" s="413" t="e">
        <f t="shared" si="642"/>
        <v>#DIV/0!</v>
      </c>
      <c r="W635" s="387"/>
      <c r="X635" s="387"/>
    </row>
    <row r="636" spans="1:24" ht="33" hidden="1" customHeight="1" x14ac:dyDescent="0.25">
      <c r="A636" s="410" t="s">
        <v>786</v>
      </c>
      <c r="B636" s="414" t="s">
        <v>787</v>
      </c>
      <c r="C636" s="382"/>
      <c r="D636" s="382"/>
      <c r="E636" s="382"/>
      <c r="F636" s="382"/>
      <c r="G636" s="382"/>
      <c r="H636" s="382">
        <f>SUM(C636:G636)</f>
        <v>0</v>
      </c>
      <c r="I636" s="382"/>
      <c r="J636" s="382"/>
      <c r="K636" s="382"/>
      <c r="L636" s="382"/>
      <c r="M636" s="382"/>
      <c r="N636" s="382">
        <f t="shared" si="646"/>
        <v>0</v>
      </c>
      <c r="O636" s="412" t="e">
        <f t="shared" si="647"/>
        <v>#DIV/0!</v>
      </c>
      <c r="P636" s="382">
        <f t="shared" si="648"/>
        <v>0</v>
      </c>
      <c r="Q636" s="382">
        <f t="shared" si="648"/>
        <v>0</v>
      </c>
      <c r="R636" s="382">
        <f t="shared" si="648"/>
        <v>0</v>
      </c>
      <c r="S636" s="382">
        <f t="shared" si="648"/>
        <v>0</v>
      </c>
      <c r="T636" s="382">
        <f t="shared" si="648"/>
        <v>0</v>
      </c>
      <c r="U636" s="382">
        <f t="shared" si="649"/>
        <v>0</v>
      </c>
      <c r="V636" s="413" t="e">
        <f t="shared" si="642"/>
        <v>#DIV/0!</v>
      </c>
      <c r="W636" s="387"/>
      <c r="X636" s="387"/>
    </row>
    <row r="637" spans="1:24" ht="15.75" hidden="1" customHeight="1" x14ac:dyDescent="0.25">
      <c r="A637" s="410" t="s">
        <v>762</v>
      </c>
      <c r="B637" s="414" t="s">
        <v>763</v>
      </c>
      <c r="C637" s="382"/>
      <c r="D637" s="382"/>
      <c r="E637" s="382"/>
      <c r="F637" s="382"/>
      <c r="G637" s="382"/>
      <c r="H637" s="382">
        <f>SUM(C637:G637)</f>
        <v>0</v>
      </c>
      <c r="I637" s="382"/>
      <c r="J637" s="382"/>
      <c r="K637" s="382"/>
      <c r="L637" s="382"/>
      <c r="M637" s="382"/>
      <c r="N637" s="382">
        <f t="shared" si="646"/>
        <v>0</v>
      </c>
      <c r="O637" s="412" t="e">
        <f t="shared" si="647"/>
        <v>#DIV/0!</v>
      </c>
      <c r="P637" s="382">
        <f t="shared" si="648"/>
        <v>0</v>
      </c>
      <c r="Q637" s="382">
        <f t="shared" si="648"/>
        <v>0</v>
      </c>
      <c r="R637" s="382">
        <f t="shared" si="648"/>
        <v>0</v>
      </c>
      <c r="S637" s="382">
        <f t="shared" si="648"/>
        <v>0</v>
      </c>
      <c r="T637" s="382">
        <f t="shared" si="648"/>
        <v>0</v>
      </c>
      <c r="U637" s="382">
        <f t="shared" si="649"/>
        <v>0</v>
      </c>
      <c r="V637" s="413" t="e">
        <f t="shared" si="642"/>
        <v>#DIV/0!</v>
      </c>
      <c r="W637" s="387"/>
      <c r="X637" s="387"/>
    </row>
    <row r="638" spans="1:24" ht="15.75" hidden="1" customHeight="1" x14ac:dyDescent="0.25">
      <c r="A638" s="410"/>
      <c r="B638" s="414"/>
      <c r="C638" s="382"/>
      <c r="D638" s="382"/>
      <c r="E638" s="382"/>
      <c r="F638" s="382"/>
      <c r="G638" s="382"/>
      <c r="H638" s="382"/>
      <c r="I638" s="382"/>
      <c r="J638" s="382"/>
      <c r="K638" s="382"/>
      <c r="L638" s="382"/>
      <c r="M638" s="382"/>
      <c r="N638" s="382"/>
      <c r="O638" s="382"/>
      <c r="P638" s="382"/>
      <c r="Q638" s="382"/>
      <c r="R638" s="382"/>
      <c r="S638" s="382"/>
      <c r="T638" s="382"/>
      <c r="U638" s="382"/>
      <c r="V638" s="383"/>
      <c r="W638" s="387"/>
      <c r="X638" s="387"/>
    </row>
    <row r="639" spans="1:24" ht="15.75" hidden="1" customHeight="1" x14ac:dyDescent="0.25">
      <c r="A639" s="396" t="s">
        <v>788</v>
      </c>
      <c r="B639" s="397" t="s">
        <v>789</v>
      </c>
      <c r="C639" s="398">
        <f>+C641</f>
        <v>0</v>
      </c>
      <c r="D639" s="398">
        <f t="shared" ref="D639:H639" si="650">+D641</f>
        <v>0</v>
      </c>
      <c r="E639" s="398">
        <f t="shared" si="650"/>
        <v>0</v>
      </c>
      <c r="F639" s="398">
        <f t="shared" si="650"/>
        <v>0</v>
      </c>
      <c r="G639" s="398">
        <f t="shared" si="650"/>
        <v>0</v>
      </c>
      <c r="H639" s="398">
        <f t="shared" si="650"/>
        <v>0</v>
      </c>
      <c r="I639" s="398">
        <f>+I641</f>
        <v>0</v>
      </c>
      <c r="J639" s="398">
        <f t="shared" ref="J639:N639" si="651">+J641</f>
        <v>0</v>
      </c>
      <c r="K639" s="398">
        <f t="shared" si="651"/>
        <v>0</v>
      </c>
      <c r="L639" s="398">
        <f t="shared" si="651"/>
        <v>0</v>
      </c>
      <c r="M639" s="398">
        <f t="shared" si="651"/>
        <v>0</v>
      </c>
      <c r="N639" s="398">
        <f t="shared" si="651"/>
        <v>0</v>
      </c>
      <c r="O639" s="429" t="e">
        <f>+N639/H639*100</f>
        <v>#DIV/0!</v>
      </c>
      <c r="P639" s="398">
        <f>+P641</f>
        <v>0</v>
      </c>
      <c r="Q639" s="398">
        <f t="shared" ref="Q639:U639" si="652">+Q641</f>
        <v>0</v>
      </c>
      <c r="R639" s="398">
        <f t="shared" si="652"/>
        <v>0</v>
      </c>
      <c r="S639" s="398">
        <f t="shared" si="652"/>
        <v>0</v>
      </c>
      <c r="T639" s="398">
        <f t="shared" si="652"/>
        <v>0</v>
      </c>
      <c r="U639" s="398">
        <f t="shared" si="652"/>
        <v>0</v>
      </c>
      <c r="V639" s="430" t="e">
        <f>+U639/H639*100</f>
        <v>#DIV/0!</v>
      </c>
      <c r="W639" s="387"/>
      <c r="X639" s="387"/>
    </row>
    <row r="640" spans="1:24" s="395" customFormat="1" ht="15.75" hidden="1" customHeight="1" x14ac:dyDescent="0.25">
      <c r="A640" s="376"/>
      <c r="B640" s="384"/>
      <c r="C640" s="381"/>
      <c r="D640" s="381"/>
      <c r="E640" s="381"/>
      <c r="F640" s="381"/>
      <c r="G640" s="381"/>
      <c r="H640" s="381"/>
      <c r="I640" s="381"/>
      <c r="J640" s="381"/>
      <c r="K640" s="381"/>
      <c r="L640" s="381"/>
      <c r="M640" s="381"/>
      <c r="N640" s="381"/>
      <c r="O640" s="393"/>
      <c r="P640" s="381"/>
      <c r="Q640" s="381"/>
      <c r="R640" s="381"/>
      <c r="S640" s="381"/>
      <c r="T640" s="381"/>
      <c r="U640" s="381"/>
      <c r="V640" s="394"/>
      <c r="W640" s="387"/>
      <c r="X640" s="387"/>
    </row>
    <row r="641" spans="1:24" ht="15.75" hidden="1" customHeight="1" x14ac:dyDescent="0.25">
      <c r="A641" s="419" t="s">
        <v>790</v>
      </c>
      <c r="B641" s="420" t="s">
        <v>522</v>
      </c>
      <c r="C641" s="421">
        <f>+C643</f>
        <v>0</v>
      </c>
      <c r="D641" s="421">
        <f t="shared" ref="D641:H641" si="653">+D643</f>
        <v>0</v>
      </c>
      <c r="E641" s="421">
        <f t="shared" si="653"/>
        <v>0</v>
      </c>
      <c r="F641" s="421">
        <f t="shared" si="653"/>
        <v>0</v>
      </c>
      <c r="G641" s="421">
        <f t="shared" si="653"/>
        <v>0</v>
      </c>
      <c r="H641" s="421">
        <f t="shared" si="653"/>
        <v>0</v>
      </c>
      <c r="I641" s="421">
        <f>+I643</f>
        <v>0</v>
      </c>
      <c r="J641" s="421">
        <f t="shared" ref="J641:N641" si="654">+J643</f>
        <v>0</v>
      </c>
      <c r="K641" s="421">
        <f t="shared" si="654"/>
        <v>0</v>
      </c>
      <c r="L641" s="421">
        <f t="shared" si="654"/>
        <v>0</v>
      </c>
      <c r="M641" s="421">
        <f t="shared" si="654"/>
        <v>0</v>
      </c>
      <c r="N641" s="421">
        <f t="shared" si="654"/>
        <v>0</v>
      </c>
      <c r="O641" s="421"/>
      <c r="P641" s="421">
        <f>+P643</f>
        <v>0</v>
      </c>
      <c r="Q641" s="421">
        <f t="shared" ref="Q641:U641" si="655">+Q643</f>
        <v>0</v>
      </c>
      <c r="R641" s="421">
        <f t="shared" si="655"/>
        <v>0</v>
      </c>
      <c r="S641" s="421">
        <f t="shared" si="655"/>
        <v>0</v>
      </c>
      <c r="T641" s="421">
        <f t="shared" si="655"/>
        <v>0</v>
      </c>
      <c r="U641" s="421">
        <f t="shared" si="655"/>
        <v>0</v>
      </c>
      <c r="V641" s="423" t="e">
        <f t="shared" ref="V641" si="656">+U641/H641*100</f>
        <v>#DIV/0!</v>
      </c>
      <c r="W641" s="387"/>
      <c r="X641" s="387"/>
    </row>
    <row r="642" spans="1:24" s="395" customFormat="1" ht="15.75" hidden="1" customHeight="1" x14ac:dyDescent="0.25">
      <c r="A642" s="426"/>
      <c r="B642" s="427"/>
      <c r="C642" s="393"/>
      <c r="D642" s="393"/>
      <c r="E642" s="393"/>
      <c r="F642" s="393"/>
      <c r="G642" s="393"/>
      <c r="H642" s="393"/>
      <c r="I642" s="393"/>
      <c r="J642" s="393"/>
      <c r="K642" s="393"/>
      <c r="L642" s="393"/>
      <c r="M642" s="393"/>
      <c r="N642" s="393"/>
      <c r="O642" s="393"/>
      <c r="P642" s="393"/>
      <c r="Q642" s="393"/>
      <c r="R642" s="393"/>
      <c r="S642" s="393"/>
      <c r="T642" s="393"/>
      <c r="U642" s="393"/>
      <c r="V642" s="394"/>
      <c r="W642" s="387"/>
      <c r="X642" s="387"/>
    </row>
    <row r="643" spans="1:24" ht="31.5" hidden="1" customHeight="1" x14ac:dyDescent="0.25">
      <c r="A643" s="401" t="s">
        <v>791</v>
      </c>
      <c r="B643" s="402" t="s">
        <v>792</v>
      </c>
      <c r="C643" s="403">
        <f>+C644</f>
        <v>0</v>
      </c>
      <c r="D643" s="403">
        <f t="shared" ref="D643:N643" si="657">+D644</f>
        <v>0</v>
      </c>
      <c r="E643" s="403">
        <f t="shared" si="657"/>
        <v>0</v>
      </c>
      <c r="F643" s="403">
        <f t="shared" si="657"/>
        <v>0</v>
      </c>
      <c r="G643" s="403">
        <f t="shared" si="657"/>
        <v>0</v>
      </c>
      <c r="H643" s="403">
        <f t="shared" si="657"/>
        <v>0</v>
      </c>
      <c r="I643" s="403">
        <f>+I644</f>
        <v>0</v>
      </c>
      <c r="J643" s="403">
        <f t="shared" si="657"/>
        <v>0</v>
      </c>
      <c r="K643" s="403">
        <f t="shared" si="657"/>
        <v>0</v>
      </c>
      <c r="L643" s="403">
        <f t="shared" si="657"/>
        <v>0</v>
      </c>
      <c r="M643" s="403">
        <f t="shared" si="657"/>
        <v>0</v>
      </c>
      <c r="N643" s="403">
        <f t="shared" si="657"/>
        <v>0</v>
      </c>
      <c r="O643" s="412" t="e">
        <f>+N643/H643*100</f>
        <v>#DIV/0!</v>
      </c>
      <c r="P643" s="403">
        <f>+P644</f>
        <v>0</v>
      </c>
      <c r="Q643" s="403">
        <f t="shared" ref="Q643:U643" si="658">+Q644</f>
        <v>0</v>
      </c>
      <c r="R643" s="403">
        <f t="shared" si="658"/>
        <v>0</v>
      </c>
      <c r="S643" s="403">
        <f t="shared" si="658"/>
        <v>0</v>
      </c>
      <c r="T643" s="403">
        <f t="shared" si="658"/>
        <v>0</v>
      </c>
      <c r="U643" s="403">
        <f t="shared" si="658"/>
        <v>0</v>
      </c>
      <c r="V643" s="386" t="e">
        <f t="shared" ref="V643:V649" si="659">+U643/H643*100</f>
        <v>#DIV/0!</v>
      </c>
      <c r="W643" s="387"/>
      <c r="X643" s="387"/>
    </row>
    <row r="644" spans="1:24" ht="31.5" hidden="1" customHeight="1" x14ac:dyDescent="0.25">
      <c r="A644" s="410" t="s">
        <v>10</v>
      </c>
      <c r="B644" s="411" t="s">
        <v>11</v>
      </c>
      <c r="C644" s="382">
        <f>SUM(C645:C649)</f>
        <v>0</v>
      </c>
      <c r="D644" s="382">
        <f t="shared" ref="D644:H644" si="660">SUM(D645:D649)</f>
        <v>0</v>
      </c>
      <c r="E644" s="382">
        <f t="shared" si="660"/>
        <v>0</v>
      </c>
      <c r="F644" s="382">
        <f t="shared" si="660"/>
        <v>0</v>
      </c>
      <c r="G644" s="382">
        <f t="shared" si="660"/>
        <v>0</v>
      </c>
      <c r="H644" s="382">
        <f t="shared" si="660"/>
        <v>0</v>
      </c>
      <c r="I644" s="382">
        <f>SUM(I645:I649)</f>
        <v>0</v>
      </c>
      <c r="J644" s="382">
        <f t="shared" ref="J644:N644" si="661">SUM(J645:J649)</f>
        <v>0</v>
      </c>
      <c r="K644" s="382">
        <f t="shared" si="661"/>
        <v>0</v>
      </c>
      <c r="L644" s="382">
        <f t="shared" si="661"/>
        <v>0</v>
      </c>
      <c r="M644" s="382">
        <f t="shared" si="661"/>
        <v>0</v>
      </c>
      <c r="N644" s="382">
        <f t="shared" si="661"/>
        <v>0</v>
      </c>
      <c r="O644" s="417" t="e">
        <f>+N644/H644*100</f>
        <v>#DIV/0!</v>
      </c>
      <c r="P644" s="382">
        <f>SUM(P645:P649)</f>
        <v>0</v>
      </c>
      <c r="Q644" s="382">
        <f t="shared" ref="Q644:U644" si="662">SUM(Q645:Q649)</f>
        <v>0</v>
      </c>
      <c r="R644" s="382">
        <f t="shared" si="662"/>
        <v>0</v>
      </c>
      <c r="S644" s="382">
        <f t="shared" si="662"/>
        <v>0</v>
      </c>
      <c r="T644" s="382">
        <f t="shared" si="662"/>
        <v>0</v>
      </c>
      <c r="U644" s="382">
        <f t="shared" si="662"/>
        <v>0</v>
      </c>
      <c r="V644" s="413" t="e">
        <f t="shared" si="659"/>
        <v>#DIV/0!</v>
      </c>
      <c r="W644" s="387"/>
      <c r="X644" s="387"/>
    </row>
    <row r="645" spans="1:24" ht="15.75" hidden="1" customHeight="1" x14ac:dyDescent="0.25">
      <c r="A645" s="410" t="s">
        <v>720</v>
      </c>
      <c r="B645" s="415" t="s">
        <v>721</v>
      </c>
      <c r="C645" s="382"/>
      <c r="D645" s="382"/>
      <c r="E645" s="382"/>
      <c r="F645" s="382"/>
      <c r="G645" s="382"/>
      <c r="H645" s="382">
        <f>SUM(C645:G645)</f>
        <v>0</v>
      </c>
      <c r="I645" s="382"/>
      <c r="J645" s="382"/>
      <c r="K645" s="382"/>
      <c r="L645" s="382"/>
      <c r="M645" s="382"/>
      <c r="N645" s="382">
        <f>SUM(I645:M645)</f>
        <v>0</v>
      </c>
      <c r="O645" s="412" t="e">
        <f t="shared" ref="O645:O649" si="663">+N645/H645*100</f>
        <v>#DIV/0!</v>
      </c>
      <c r="P645" s="382">
        <f t="shared" ref="P645:T649" si="664">+C645-I645</f>
        <v>0</v>
      </c>
      <c r="Q645" s="382">
        <f t="shared" si="664"/>
        <v>0</v>
      </c>
      <c r="R645" s="382">
        <f t="shared" si="664"/>
        <v>0</v>
      </c>
      <c r="S645" s="382">
        <f t="shared" si="664"/>
        <v>0</v>
      </c>
      <c r="T645" s="382">
        <f t="shared" si="664"/>
        <v>0</v>
      </c>
      <c r="U645" s="382">
        <f t="shared" ref="U645:U649" si="665">SUM(P645:T645)</f>
        <v>0</v>
      </c>
      <c r="V645" s="413" t="e">
        <f t="shared" si="659"/>
        <v>#DIV/0!</v>
      </c>
      <c r="W645" s="387"/>
      <c r="X645" s="387"/>
    </row>
    <row r="646" spans="1:24" ht="15.75" hidden="1" customHeight="1" x14ac:dyDescent="0.25">
      <c r="A646" s="410" t="s">
        <v>774</v>
      </c>
      <c r="B646" s="414" t="s">
        <v>775</v>
      </c>
      <c r="C646" s="382"/>
      <c r="D646" s="382"/>
      <c r="E646" s="382"/>
      <c r="F646" s="382"/>
      <c r="G646" s="382"/>
      <c r="H646" s="382">
        <f>SUM(C646:G646)</f>
        <v>0</v>
      </c>
      <c r="I646" s="382"/>
      <c r="J646" s="382"/>
      <c r="K646" s="382"/>
      <c r="L646" s="382"/>
      <c r="M646" s="382"/>
      <c r="N646" s="382">
        <f t="shared" ref="N646:N649" si="666">SUM(I646:M646)</f>
        <v>0</v>
      </c>
      <c r="O646" s="412" t="e">
        <f t="shared" si="663"/>
        <v>#DIV/0!</v>
      </c>
      <c r="P646" s="382">
        <f t="shared" si="664"/>
        <v>0</v>
      </c>
      <c r="Q646" s="382">
        <f t="shared" si="664"/>
        <v>0</v>
      </c>
      <c r="R646" s="382">
        <f t="shared" si="664"/>
        <v>0</v>
      </c>
      <c r="S646" s="382">
        <f t="shared" si="664"/>
        <v>0</v>
      </c>
      <c r="T646" s="382">
        <f t="shared" si="664"/>
        <v>0</v>
      </c>
      <c r="U646" s="382">
        <f t="shared" si="665"/>
        <v>0</v>
      </c>
      <c r="V646" s="413" t="e">
        <f t="shared" si="659"/>
        <v>#DIV/0!</v>
      </c>
      <c r="W646" s="387"/>
      <c r="X646" s="387"/>
    </row>
    <row r="647" spans="1:24" ht="31.5" hidden="1" customHeight="1" x14ac:dyDescent="0.25">
      <c r="A647" s="410" t="s">
        <v>793</v>
      </c>
      <c r="B647" s="437" t="s">
        <v>794</v>
      </c>
      <c r="C647" s="382"/>
      <c r="D647" s="382"/>
      <c r="E647" s="382"/>
      <c r="F647" s="382"/>
      <c r="G647" s="382"/>
      <c r="H647" s="382">
        <f>SUM(C647:G647)</f>
        <v>0</v>
      </c>
      <c r="I647" s="382"/>
      <c r="J647" s="382"/>
      <c r="K647" s="382"/>
      <c r="L647" s="382"/>
      <c r="M647" s="382"/>
      <c r="N647" s="382">
        <f t="shared" si="666"/>
        <v>0</v>
      </c>
      <c r="O647" s="412" t="e">
        <f t="shared" si="663"/>
        <v>#DIV/0!</v>
      </c>
      <c r="P647" s="382">
        <f t="shared" si="664"/>
        <v>0</v>
      </c>
      <c r="Q647" s="382">
        <f t="shared" si="664"/>
        <v>0</v>
      </c>
      <c r="R647" s="382">
        <f t="shared" si="664"/>
        <v>0</v>
      </c>
      <c r="S647" s="382">
        <f t="shared" si="664"/>
        <v>0</v>
      </c>
      <c r="T647" s="382">
        <f t="shared" si="664"/>
        <v>0</v>
      </c>
      <c r="U647" s="382">
        <f t="shared" si="665"/>
        <v>0</v>
      </c>
      <c r="V647" s="413" t="e">
        <f t="shared" si="659"/>
        <v>#DIV/0!</v>
      </c>
      <c r="W647" s="387"/>
      <c r="X647" s="387"/>
    </row>
    <row r="648" spans="1:24" ht="15.75" hidden="1" customHeight="1" x14ac:dyDescent="0.25">
      <c r="A648" s="410" t="s">
        <v>795</v>
      </c>
      <c r="B648" s="414" t="s">
        <v>796</v>
      </c>
      <c r="C648" s="382"/>
      <c r="D648" s="382"/>
      <c r="E648" s="382"/>
      <c r="F648" s="382"/>
      <c r="G648" s="382"/>
      <c r="H648" s="382">
        <f>SUM(C648:G648)</f>
        <v>0</v>
      </c>
      <c r="I648" s="382"/>
      <c r="J648" s="382"/>
      <c r="K648" s="382"/>
      <c r="L648" s="382"/>
      <c r="M648" s="382"/>
      <c r="N648" s="382">
        <f t="shared" si="666"/>
        <v>0</v>
      </c>
      <c r="O648" s="412" t="e">
        <f t="shared" si="663"/>
        <v>#DIV/0!</v>
      </c>
      <c r="P648" s="382">
        <f t="shared" si="664"/>
        <v>0</v>
      </c>
      <c r="Q648" s="382">
        <f t="shared" si="664"/>
        <v>0</v>
      </c>
      <c r="R648" s="382">
        <f t="shared" si="664"/>
        <v>0</v>
      </c>
      <c r="S648" s="382">
        <f t="shared" si="664"/>
        <v>0</v>
      </c>
      <c r="T648" s="382">
        <f t="shared" si="664"/>
        <v>0</v>
      </c>
      <c r="U648" s="382">
        <f t="shared" si="665"/>
        <v>0</v>
      </c>
      <c r="V648" s="413" t="e">
        <f t="shared" si="659"/>
        <v>#DIV/0!</v>
      </c>
      <c r="W648" s="387"/>
      <c r="X648" s="387"/>
    </row>
    <row r="649" spans="1:24" ht="15.75" hidden="1" customHeight="1" x14ac:dyDescent="0.25">
      <c r="A649" s="410" t="s">
        <v>764</v>
      </c>
      <c r="B649" s="414" t="s">
        <v>765</v>
      </c>
      <c r="C649" s="382"/>
      <c r="D649" s="382"/>
      <c r="E649" s="382"/>
      <c r="F649" s="382"/>
      <c r="G649" s="382"/>
      <c r="H649" s="382">
        <f>SUM(C649:G649)</f>
        <v>0</v>
      </c>
      <c r="I649" s="382"/>
      <c r="J649" s="382"/>
      <c r="K649" s="382"/>
      <c r="L649" s="382"/>
      <c r="M649" s="382"/>
      <c r="N649" s="382">
        <f t="shared" si="666"/>
        <v>0</v>
      </c>
      <c r="O649" s="412" t="e">
        <f t="shared" si="663"/>
        <v>#DIV/0!</v>
      </c>
      <c r="P649" s="382">
        <f t="shared" si="664"/>
        <v>0</v>
      </c>
      <c r="Q649" s="382">
        <f t="shared" si="664"/>
        <v>0</v>
      </c>
      <c r="R649" s="382">
        <f t="shared" si="664"/>
        <v>0</v>
      </c>
      <c r="S649" s="382">
        <f t="shared" si="664"/>
        <v>0</v>
      </c>
      <c r="T649" s="382">
        <f t="shared" si="664"/>
        <v>0</v>
      </c>
      <c r="U649" s="382">
        <f t="shared" si="665"/>
        <v>0</v>
      </c>
      <c r="V649" s="413" t="e">
        <f t="shared" si="659"/>
        <v>#DIV/0!</v>
      </c>
      <c r="W649" s="387"/>
      <c r="X649" s="387"/>
    </row>
    <row r="650" spans="1:24" ht="15.75" hidden="1" customHeight="1" x14ac:dyDescent="0.25">
      <c r="A650" s="410"/>
      <c r="B650" s="414"/>
      <c r="C650" s="382"/>
      <c r="D650" s="382"/>
      <c r="E650" s="382"/>
      <c r="F650" s="382"/>
      <c r="G650" s="382"/>
      <c r="H650" s="382"/>
      <c r="I650" s="382"/>
      <c r="J650" s="382"/>
      <c r="K650" s="382"/>
      <c r="L650" s="382"/>
      <c r="M650" s="382"/>
      <c r="N650" s="382"/>
      <c r="O650" s="382"/>
      <c r="P650" s="382"/>
      <c r="Q650" s="382"/>
      <c r="R650" s="382"/>
      <c r="S650" s="382"/>
      <c r="T650" s="382"/>
      <c r="U650" s="382"/>
      <c r="V650" s="383"/>
      <c r="W650" s="387"/>
      <c r="X650" s="387"/>
    </row>
    <row r="651" spans="1:24" ht="31.5" hidden="1" customHeight="1" x14ac:dyDescent="0.25">
      <c r="A651" s="396" t="s">
        <v>797</v>
      </c>
      <c r="B651" s="397" t="s">
        <v>798</v>
      </c>
      <c r="C651" s="398">
        <f>+C653+C662+C669+C685+C694</f>
        <v>0</v>
      </c>
      <c r="D651" s="398">
        <f t="shared" ref="D651:H651" si="667">+D653+D662+D669+D685+D694</f>
        <v>0</v>
      </c>
      <c r="E651" s="398">
        <f t="shared" si="667"/>
        <v>0</v>
      </c>
      <c r="F651" s="398">
        <f t="shared" si="667"/>
        <v>0</v>
      </c>
      <c r="G651" s="398">
        <f t="shared" si="667"/>
        <v>0</v>
      </c>
      <c r="H651" s="398">
        <f t="shared" si="667"/>
        <v>0</v>
      </c>
      <c r="I651" s="398">
        <f>+I653+I662+I669+I685+I694</f>
        <v>0</v>
      </c>
      <c r="J651" s="398">
        <f t="shared" ref="J651:N651" si="668">+J653+J662+J669+J685+J694</f>
        <v>0</v>
      </c>
      <c r="K651" s="398">
        <f t="shared" si="668"/>
        <v>0</v>
      </c>
      <c r="L651" s="398">
        <f t="shared" si="668"/>
        <v>0</v>
      </c>
      <c r="M651" s="398">
        <f t="shared" si="668"/>
        <v>0</v>
      </c>
      <c r="N651" s="398">
        <f t="shared" si="668"/>
        <v>0</v>
      </c>
      <c r="O651" s="429" t="e">
        <f>+N651/H651*100</f>
        <v>#DIV/0!</v>
      </c>
      <c r="P651" s="398">
        <f>+P653+P662+P669+P685+P694</f>
        <v>0</v>
      </c>
      <c r="Q651" s="398">
        <f t="shared" ref="Q651:U651" si="669">+Q653+Q662+Q669+Q685+Q694</f>
        <v>0</v>
      </c>
      <c r="R651" s="398">
        <f t="shared" si="669"/>
        <v>0</v>
      </c>
      <c r="S651" s="398">
        <f t="shared" si="669"/>
        <v>0</v>
      </c>
      <c r="T651" s="398">
        <f t="shared" si="669"/>
        <v>0</v>
      </c>
      <c r="U651" s="398">
        <f t="shared" si="669"/>
        <v>0</v>
      </c>
      <c r="V651" s="430" t="e">
        <f>+U651/H651*100</f>
        <v>#DIV/0!</v>
      </c>
      <c r="W651" s="387"/>
      <c r="X651" s="387"/>
    </row>
    <row r="652" spans="1:24" s="395" customFormat="1" ht="15.75" hidden="1" customHeight="1" x14ac:dyDescent="0.25">
      <c r="A652" s="376"/>
      <c r="B652" s="384"/>
      <c r="C652" s="381"/>
      <c r="D652" s="381"/>
      <c r="E652" s="381"/>
      <c r="F652" s="381"/>
      <c r="G652" s="381"/>
      <c r="H652" s="381"/>
      <c r="I652" s="381"/>
      <c r="J652" s="381"/>
      <c r="K652" s="381"/>
      <c r="L652" s="381"/>
      <c r="M652" s="381"/>
      <c r="N652" s="381"/>
      <c r="O652" s="393"/>
      <c r="P652" s="381"/>
      <c r="Q652" s="381"/>
      <c r="R652" s="381"/>
      <c r="S652" s="381"/>
      <c r="T652" s="381"/>
      <c r="U652" s="381"/>
      <c r="V652" s="394"/>
      <c r="W652" s="387"/>
      <c r="X652" s="387"/>
    </row>
    <row r="653" spans="1:24" ht="15.75" hidden="1" customHeight="1" x14ac:dyDescent="0.25">
      <c r="A653" s="419" t="s">
        <v>799</v>
      </c>
      <c r="B653" s="420" t="s">
        <v>800</v>
      </c>
      <c r="C653" s="421">
        <f t="shared" ref="C653" si="670">+C655</f>
        <v>0</v>
      </c>
      <c r="D653" s="421">
        <f>+D655</f>
        <v>0</v>
      </c>
      <c r="E653" s="421">
        <f t="shared" ref="E653:I653" si="671">+E655</f>
        <v>0</v>
      </c>
      <c r="F653" s="421">
        <f t="shared" si="671"/>
        <v>0</v>
      </c>
      <c r="G653" s="421">
        <f t="shared" si="671"/>
        <v>0</v>
      </c>
      <c r="H653" s="421">
        <f t="shared" si="671"/>
        <v>0</v>
      </c>
      <c r="I653" s="421">
        <f t="shared" si="671"/>
        <v>0</v>
      </c>
      <c r="J653" s="421">
        <f>+J655</f>
        <v>0</v>
      </c>
      <c r="K653" s="421">
        <f t="shared" ref="K653:N653" si="672">+K655</f>
        <v>0</v>
      </c>
      <c r="L653" s="421">
        <f t="shared" si="672"/>
        <v>0</v>
      </c>
      <c r="M653" s="421">
        <f t="shared" si="672"/>
        <v>0</v>
      </c>
      <c r="N653" s="421">
        <f t="shared" si="672"/>
        <v>0</v>
      </c>
      <c r="O653" s="422" t="e">
        <f>+N653/H653*100</f>
        <v>#DIV/0!</v>
      </c>
      <c r="P653" s="421">
        <f t="shared" ref="P653" si="673">+P655</f>
        <v>0</v>
      </c>
      <c r="Q653" s="421">
        <f>+Q655</f>
        <v>0</v>
      </c>
      <c r="R653" s="421">
        <f t="shared" ref="R653:U653" si="674">+R655</f>
        <v>0</v>
      </c>
      <c r="S653" s="421">
        <f t="shared" si="674"/>
        <v>0</v>
      </c>
      <c r="T653" s="421">
        <f t="shared" si="674"/>
        <v>0</v>
      </c>
      <c r="U653" s="421">
        <f t="shared" si="674"/>
        <v>0</v>
      </c>
      <c r="V653" s="423" t="e">
        <f t="shared" ref="V653" si="675">+U653/H653*100</f>
        <v>#DIV/0!</v>
      </c>
      <c r="W653" s="387"/>
      <c r="X653" s="387"/>
    </row>
    <row r="654" spans="1:24" s="395" customFormat="1" ht="15.75" hidden="1" customHeight="1" x14ac:dyDescent="0.25">
      <c r="A654" s="426"/>
      <c r="B654" s="427"/>
      <c r="C654" s="393"/>
      <c r="D654" s="393"/>
      <c r="E654" s="393"/>
      <c r="F654" s="393"/>
      <c r="G654" s="393"/>
      <c r="H654" s="393"/>
      <c r="I654" s="393"/>
      <c r="J654" s="393"/>
      <c r="K654" s="393"/>
      <c r="L654" s="393"/>
      <c r="M654" s="393"/>
      <c r="N654" s="393"/>
      <c r="O654" s="393"/>
      <c r="P654" s="393"/>
      <c r="Q654" s="393"/>
      <c r="R654" s="393"/>
      <c r="S654" s="393"/>
      <c r="T654" s="393"/>
      <c r="U654" s="393"/>
      <c r="V654" s="394"/>
      <c r="W654" s="387"/>
      <c r="X654" s="387"/>
    </row>
    <row r="655" spans="1:24" ht="31.5" hidden="1" customHeight="1" x14ac:dyDescent="0.25">
      <c r="A655" s="401" t="s">
        <v>801</v>
      </c>
      <c r="B655" s="402" t="s">
        <v>802</v>
      </c>
      <c r="C655" s="403">
        <f t="shared" ref="C655" si="676">+C656</f>
        <v>0</v>
      </c>
      <c r="D655" s="403">
        <f>+D656</f>
        <v>0</v>
      </c>
      <c r="E655" s="403">
        <f t="shared" ref="E655:N655" si="677">+E656</f>
        <v>0</v>
      </c>
      <c r="F655" s="403">
        <f t="shared" si="677"/>
        <v>0</v>
      </c>
      <c r="G655" s="403">
        <f t="shared" si="677"/>
        <v>0</v>
      </c>
      <c r="H655" s="403">
        <f t="shared" si="677"/>
        <v>0</v>
      </c>
      <c r="I655" s="403">
        <f t="shared" si="677"/>
        <v>0</v>
      </c>
      <c r="J655" s="403">
        <f>+J656</f>
        <v>0</v>
      </c>
      <c r="K655" s="403">
        <f t="shared" si="677"/>
        <v>0</v>
      </c>
      <c r="L655" s="403">
        <f t="shared" si="677"/>
        <v>0</v>
      </c>
      <c r="M655" s="403">
        <f t="shared" si="677"/>
        <v>0</v>
      </c>
      <c r="N655" s="403">
        <f t="shared" si="677"/>
        <v>0</v>
      </c>
      <c r="O655" s="412" t="e">
        <f>+N655/H655*100</f>
        <v>#DIV/0!</v>
      </c>
      <c r="P655" s="403">
        <f t="shared" ref="P655" si="678">+P656</f>
        <v>0</v>
      </c>
      <c r="Q655" s="403">
        <f>+Q656</f>
        <v>0</v>
      </c>
      <c r="R655" s="403">
        <f t="shared" ref="R655:U655" si="679">+R656</f>
        <v>0</v>
      </c>
      <c r="S655" s="403">
        <f t="shared" si="679"/>
        <v>0</v>
      </c>
      <c r="T655" s="403">
        <f t="shared" si="679"/>
        <v>0</v>
      </c>
      <c r="U655" s="403">
        <f t="shared" si="679"/>
        <v>0</v>
      </c>
      <c r="V655" s="386" t="e">
        <f t="shared" ref="V655:V660" si="680">+U655/H655*100</f>
        <v>#DIV/0!</v>
      </c>
      <c r="W655" s="387"/>
      <c r="X655" s="387"/>
    </row>
    <row r="656" spans="1:24" ht="31.5" hidden="1" customHeight="1" x14ac:dyDescent="0.25">
      <c r="A656" s="410" t="s">
        <v>10</v>
      </c>
      <c r="B656" s="411" t="s">
        <v>11</v>
      </c>
      <c r="C656" s="382">
        <f t="shared" ref="C656" si="681">SUM(C657:C660)</f>
        <v>0</v>
      </c>
      <c r="D656" s="382">
        <f>SUM(D657:D660)</f>
        <v>0</v>
      </c>
      <c r="E656" s="382">
        <f t="shared" ref="E656:I656" si="682">SUM(E657:E660)</f>
        <v>0</v>
      </c>
      <c r="F656" s="382">
        <f t="shared" si="682"/>
        <v>0</v>
      </c>
      <c r="G656" s="382">
        <f t="shared" si="682"/>
        <v>0</v>
      </c>
      <c r="H656" s="382">
        <f t="shared" si="682"/>
        <v>0</v>
      </c>
      <c r="I656" s="382">
        <f t="shared" si="682"/>
        <v>0</v>
      </c>
      <c r="J656" s="382">
        <f>SUM(J657:J660)</f>
        <v>0</v>
      </c>
      <c r="K656" s="382">
        <f t="shared" ref="K656:N656" si="683">SUM(K657:K660)</f>
        <v>0</v>
      </c>
      <c r="L656" s="382">
        <f t="shared" si="683"/>
        <v>0</v>
      </c>
      <c r="M656" s="382">
        <f t="shared" si="683"/>
        <v>0</v>
      </c>
      <c r="N656" s="382">
        <f t="shared" si="683"/>
        <v>0</v>
      </c>
      <c r="O656" s="417" t="e">
        <f>+N656/H656*100</f>
        <v>#DIV/0!</v>
      </c>
      <c r="P656" s="382">
        <f t="shared" ref="P656" si="684">SUM(P657:P660)</f>
        <v>0</v>
      </c>
      <c r="Q656" s="382">
        <f>SUM(Q657:Q660)</f>
        <v>0</v>
      </c>
      <c r="R656" s="382">
        <f t="shared" ref="R656:U656" si="685">SUM(R657:R660)</f>
        <v>0</v>
      </c>
      <c r="S656" s="382">
        <f t="shared" si="685"/>
        <v>0</v>
      </c>
      <c r="T656" s="382">
        <f t="shared" si="685"/>
        <v>0</v>
      </c>
      <c r="U656" s="382">
        <f t="shared" si="685"/>
        <v>0</v>
      </c>
      <c r="V656" s="413" t="e">
        <f t="shared" si="680"/>
        <v>#DIV/0!</v>
      </c>
      <c r="W656" s="387"/>
      <c r="X656" s="387"/>
    </row>
    <row r="657" spans="1:24" ht="15.75" hidden="1" customHeight="1" x14ac:dyDescent="0.25">
      <c r="A657" s="410" t="s">
        <v>720</v>
      </c>
      <c r="B657" s="415" t="s">
        <v>721</v>
      </c>
      <c r="C657" s="382"/>
      <c r="D657" s="382"/>
      <c r="E657" s="382"/>
      <c r="F657" s="382"/>
      <c r="G657" s="382"/>
      <c r="H657" s="382">
        <f>SUM(C657:G657)</f>
        <v>0</v>
      </c>
      <c r="I657" s="382"/>
      <c r="J657" s="382"/>
      <c r="K657" s="382"/>
      <c r="L657" s="382"/>
      <c r="M657" s="382"/>
      <c r="N657" s="382">
        <f t="shared" ref="N657:N660" si="686">SUM(I657:M657)</f>
        <v>0</v>
      </c>
      <c r="O657" s="412" t="e">
        <f t="shared" ref="O657:O660" si="687">+N657/H657*100</f>
        <v>#DIV/0!</v>
      </c>
      <c r="P657" s="382">
        <f t="shared" ref="P657:T660" si="688">+C657-I657</f>
        <v>0</v>
      </c>
      <c r="Q657" s="382">
        <f t="shared" si="688"/>
        <v>0</v>
      </c>
      <c r="R657" s="382">
        <f t="shared" si="688"/>
        <v>0</v>
      </c>
      <c r="S657" s="382">
        <f t="shared" si="688"/>
        <v>0</v>
      </c>
      <c r="T657" s="382">
        <f t="shared" si="688"/>
        <v>0</v>
      </c>
      <c r="U657" s="382">
        <f t="shared" ref="U657:U660" si="689">SUM(P657:T657)</f>
        <v>0</v>
      </c>
      <c r="V657" s="413" t="e">
        <f t="shared" si="680"/>
        <v>#DIV/0!</v>
      </c>
      <c r="W657" s="387"/>
      <c r="X657" s="387"/>
    </row>
    <row r="658" spans="1:24" ht="15.75" hidden="1" customHeight="1" x14ac:dyDescent="0.25">
      <c r="A658" s="410" t="s">
        <v>595</v>
      </c>
      <c r="B658" s="414" t="s">
        <v>278</v>
      </c>
      <c r="C658" s="382"/>
      <c r="D658" s="382"/>
      <c r="E658" s="382"/>
      <c r="F658" s="382"/>
      <c r="G658" s="382"/>
      <c r="H658" s="382">
        <f>SUM(C658:G658)</f>
        <v>0</v>
      </c>
      <c r="I658" s="382"/>
      <c r="J658" s="382"/>
      <c r="K658" s="382"/>
      <c r="L658" s="382"/>
      <c r="M658" s="382"/>
      <c r="N658" s="382">
        <f t="shared" si="686"/>
        <v>0</v>
      </c>
      <c r="O658" s="412" t="e">
        <f t="shared" si="687"/>
        <v>#DIV/0!</v>
      </c>
      <c r="P658" s="382">
        <f t="shared" si="688"/>
        <v>0</v>
      </c>
      <c r="Q658" s="382">
        <f t="shared" si="688"/>
        <v>0</v>
      </c>
      <c r="R658" s="382">
        <f t="shared" si="688"/>
        <v>0</v>
      </c>
      <c r="S658" s="382">
        <f t="shared" si="688"/>
        <v>0</v>
      </c>
      <c r="T658" s="382">
        <f t="shared" si="688"/>
        <v>0</v>
      </c>
      <c r="U658" s="382">
        <f t="shared" si="689"/>
        <v>0</v>
      </c>
      <c r="V658" s="413" t="e">
        <f t="shared" si="680"/>
        <v>#DIV/0!</v>
      </c>
      <c r="W658" s="387"/>
      <c r="X658" s="387"/>
    </row>
    <row r="659" spans="1:24" ht="15.75" hidden="1" customHeight="1" x14ac:dyDescent="0.25">
      <c r="A659" s="410" t="s">
        <v>803</v>
      </c>
      <c r="B659" s="414" t="s">
        <v>804</v>
      </c>
      <c r="C659" s="382"/>
      <c r="D659" s="382"/>
      <c r="E659" s="382"/>
      <c r="F659" s="382"/>
      <c r="G659" s="382"/>
      <c r="H659" s="382">
        <f>SUM(C659:G659)</f>
        <v>0</v>
      </c>
      <c r="I659" s="382"/>
      <c r="J659" s="382"/>
      <c r="K659" s="382"/>
      <c r="L659" s="382"/>
      <c r="M659" s="382"/>
      <c r="N659" s="382">
        <f t="shared" si="686"/>
        <v>0</v>
      </c>
      <c r="O659" s="412" t="e">
        <f t="shared" si="687"/>
        <v>#DIV/0!</v>
      </c>
      <c r="P659" s="382">
        <f t="shared" si="688"/>
        <v>0</v>
      </c>
      <c r="Q659" s="382">
        <f t="shared" si="688"/>
        <v>0</v>
      </c>
      <c r="R659" s="382">
        <f t="shared" si="688"/>
        <v>0</v>
      </c>
      <c r="S659" s="382">
        <f t="shared" si="688"/>
        <v>0</v>
      </c>
      <c r="T659" s="382">
        <f t="shared" si="688"/>
        <v>0</v>
      </c>
      <c r="U659" s="382">
        <f t="shared" si="689"/>
        <v>0</v>
      </c>
      <c r="V659" s="413" t="e">
        <f t="shared" si="680"/>
        <v>#DIV/0!</v>
      </c>
      <c r="W659" s="387"/>
      <c r="X659" s="387"/>
    </row>
    <row r="660" spans="1:24" ht="15.75" hidden="1" customHeight="1" x14ac:dyDescent="0.25">
      <c r="A660" s="410" t="s">
        <v>764</v>
      </c>
      <c r="B660" s="414" t="s">
        <v>765</v>
      </c>
      <c r="C660" s="382"/>
      <c r="D660" s="382"/>
      <c r="E660" s="382"/>
      <c r="F660" s="382"/>
      <c r="G660" s="382"/>
      <c r="H660" s="382">
        <f>SUM(C660:G660)</f>
        <v>0</v>
      </c>
      <c r="I660" s="382"/>
      <c r="J660" s="382"/>
      <c r="K660" s="382"/>
      <c r="L660" s="382"/>
      <c r="M660" s="382"/>
      <c r="N660" s="382">
        <f t="shared" si="686"/>
        <v>0</v>
      </c>
      <c r="O660" s="412" t="e">
        <f t="shared" si="687"/>
        <v>#DIV/0!</v>
      </c>
      <c r="P660" s="382">
        <f t="shared" si="688"/>
        <v>0</v>
      </c>
      <c r="Q660" s="382">
        <f t="shared" si="688"/>
        <v>0</v>
      </c>
      <c r="R660" s="382">
        <f t="shared" si="688"/>
        <v>0</v>
      </c>
      <c r="S660" s="382">
        <f t="shared" si="688"/>
        <v>0</v>
      </c>
      <c r="T660" s="382">
        <f t="shared" si="688"/>
        <v>0</v>
      </c>
      <c r="U660" s="382">
        <f t="shared" si="689"/>
        <v>0</v>
      </c>
      <c r="V660" s="413" t="e">
        <f t="shared" si="680"/>
        <v>#DIV/0!</v>
      </c>
      <c r="W660" s="387"/>
      <c r="X660" s="387"/>
    </row>
    <row r="661" spans="1:24" ht="15.75" hidden="1" customHeight="1" x14ac:dyDescent="0.25">
      <c r="A661" s="410"/>
      <c r="B661" s="414"/>
      <c r="C661" s="382"/>
      <c r="D661" s="382"/>
      <c r="E661" s="382"/>
      <c r="F661" s="382"/>
      <c r="G661" s="382"/>
      <c r="H661" s="382"/>
      <c r="I661" s="382"/>
      <c r="J661" s="382"/>
      <c r="K661" s="382"/>
      <c r="L661" s="382"/>
      <c r="M661" s="382"/>
      <c r="N661" s="382"/>
      <c r="O661" s="382"/>
      <c r="P661" s="382"/>
      <c r="Q661" s="382"/>
      <c r="R661" s="382"/>
      <c r="S661" s="382"/>
      <c r="T661" s="382"/>
      <c r="U661" s="382"/>
      <c r="V661" s="383"/>
      <c r="W661" s="387"/>
      <c r="X661" s="387"/>
    </row>
    <row r="662" spans="1:24" ht="15.75" hidden="1" customHeight="1" x14ac:dyDescent="0.25">
      <c r="A662" s="419" t="s">
        <v>805</v>
      </c>
      <c r="B662" s="420" t="s">
        <v>806</v>
      </c>
      <c r="C662" s="421">
        <f t="shared" ref="C662" si="690">+C664</f>
        <v>0</v>
      </c>
      <c r="D662" s="421">
        <f>+D664</f>
        <v>0</v>
      </c>
      <c r="E662" s="421">
        <f t="shared" ref="E662:I662" si="691">+E664</f>
        <v>0</v>
      </c>
      <c r="F662" s="421">
        <f t="shared" si="691"/>
        <v>0</v>
      </c>
      <c r="G662" s="421">
        <f t="shared" si="691"/>
        <v>0</v>
      </c>
      <c r="H662" s="421">
        <f t="shared" si="691"/>
        <v>0</v>
      </c>
      <c r="I662" s="421">
        <f t="shared" si="691"/>
        <v>0</v>
      </c>
      <c r="J662" s="421">
        <f>+J664</f>
        <v>0</v>
      </c>
      <c r="K662" s="421">
        <f t="shared" ref="K662:N662" si="692">+K664</f>
        <v>0</v>
      </c>
      <c r="L662" s="421">
        <f t="shared" si="692"/>
        <v>0</v>
      </c>
      <c r="M662" s="421">
        <f t="shared" si="692"/>
        <v>0</v>
      </c>
      <c r="N662" s="421">
        <f t="shared" si="692"/>
        <v>0</v>
      </c>
      <c r="O662" s="422" t="e">
        <f>+N662/H662*100</f>
        <v>#DIV/0!</v>
      </c>
      <c r="P662" s="421">
        <f t="shared" ref="P662" si="693">+P664</f>
        <v>0</v>
      </c>
      <c r="Q662" s="421">
        <f>+Q664</f>
        <v>0</v>
      </c>
      <c r="R662" s="421">
        <f t="shared" ref="R662:U662" si="694">+R664</f>
        <v>0</v>
      </c>
      <c r="S662" s="421">
        <f t="shared" si="694"/>
        <v>0</v>
      </c>
      <c r="T662" s="421">
        <f t="shared" si="694"/>
        <v>0</v>
      </c>
      <c r="U662" s="421">
        <f t="shared" si="694"/>
        <v>0</v>
      </c>
      <c r="V662" s="423" t="e">
        <f t="shared" ref="V662" si="695">+U662/H662*100</f>
        <v>#DIV/0!</v>
      </c>
      <c r="W662" s="387"/>
      <c r="X662" s="387"/>
    </row>
    <row r="663" spans="1:24" s="395" customFormat="1" ht="15.75" hidden="1" customHeight="1" x14ac:dyDescent="0.25">
      <c r="A663" s="426"/>
      <c r="B663" s="427"/>
      <c r="C663" s="393"/>
      <c r="D663" s="393"/>
      <c r="E663" s="393"/>
      <c r="F663" s="393"/>
      <c r="G663" s="393"/>
      <c r="H663" s="393"/>
      <c r="I663" s="393"/>
      <c r="J663" s="393"/>
      <c r="K663" s="393"/>
      <c r="L663" s="393"/>
      <c r="M663" s="393"/>
      <c r="N663" s="393"/>
      <c r="O663" s="393"/>
      <c r="P663" s="393"/>
      <c r="Q663" s="393"/>
      <c r="R663" s="393"/>
      <c r="S663" s="393"/>
      <c r="T663" s="393"/>
      <c r="U663" s="393"/>
      <c r="V663" s="394"/>
      <c r="W663" s="387"/>
      <c r="X663" s="387"/>
    </row>
    <row r="664" spans="1:24" ht="31.5" hidden="1" customHeight="1" x14ac:dyDescent="0.25">
      <c r="A664" s="401" t="s">
        <v>807</v>
      </c>
      <c r="B664" s="402" t="s">
        <v>808</v>
      </c>
      <c r="C664" s="403">
        <f t="shared" ref="C664" si="696">+C665</f>
        <v>0</v>
      </c>
      <c r="D664" s="403">
        <f>+D665</f>
        <v>0</v>
      </c>
      <c r="E664" s="403">
        <f t="shared" ref="E664:N664" si="697">+E665</f>
        <v>0</v>
      </c>
      <c r="F664" s="403">
        <f t="shared" si="697"/>
        <v>0</v>
      </c>
      <c r="G664" s="403">
        <f t="shared" si="697"/>
        <v>0</v>
      </c>
      <c r="H664" s="403">
        <f t="shared" si="697"/>
        <v>0</v>
      </c>
      <c r="I664" s="403">
        <f t="shared" si="697"/>
        <v>0</v>
      </c>
      <c r="J664" s="403">
        <f>+J665</f>
        <v>0</v>
      </c>
      <c r="K664" s="403">
        <f t="shared" si="697"/>
        <v>0</v>
      </c>
      <c r="L664" s="403">
        <f t="shared" si="697"/>
        <v>0</v>
      </c>
      <c r="M664" s="403">
        <f t="shared" si="697"/>
        <v>0</v>
      </c>
      <c r="N664" s="403">
        <f t="shared" si="697"/>
        <v>0</v>
      </c>
      <c r="O664" s="412" t="e">
        <f>+N664/H664*100</f>
        <v>#DIV/0!</v>
      </c>
      <c r="P664" s="403">
        <f t="shared" ref="P664" si="698">+P665</f>
        <v>0</v>
      </c>
      <c r="Q664" s="403">
        <f>+Q665</f>
        <v>0</v>
      </c>
      <c r="R664" s="403">
        <f t="shared" ref="R664:U664" si="699">+R665</f>
        <v>0</v>
      </c>
      <c r="S664" s="403">
        <f t="shared" si="699"/>
        <v>0</v>
      </c>
      <c r="T664" s="403">
        <f t="shared" si="699"/>
        <v>0</v>
      </c>
      <c r="U664" s="403">
        <f t="shared" si="699"/>
        <v>0</v>
      </c>
      <c r="V664" s="386" t="e">
        <f t="shared" ref="V664:V667" si="700">+U664/H664*100</f>
        <v>#DIV/0!</v>
      </c>
      <c r="W664" s="387"/>
      <c r="X664" s="387"/>
    </row>
    <row r="665" spans="1:24" ht="31.5" hidden="1" customHeight="1" x14ac:dyDescent="0.25">
      <c r="A665" s="410" t="s">
        <v>10</v>
      </c>
      <c r="B665" s="411" t="s">
        <v>11</v>
      </c>
      <c r="C665" s="382">
        <f t="shared" ref="C665" si="701">SUM(C666:C667)</f>
        <v>0</v>
      </c>
      <c r="D665" s="382">
        <f>SUM(D666:D667)</f>
        <v>0</v>
      </c>
      <c r="E665" s="382">
        <f t="shared" ref="E665:I665" si="702">SUM(E666:E667)</f>
        <v>0</v>
      </c>
      <c r="F665" s="382">
        <f t="shared" si="702"/>
        <v>0</v>
      </c>
      <c r="G665" s="382">
        <f t="shared" si="702"/>
        <v>0</v>
      </c>
      <c r="H665" s="382">
        <f t="shared" si="702"/>
        <v>0</v>
      </c>
      <c r="I665" s="382">
        <f t="shared" si="702"/>
        <v>0</v>
      </c>
      <c r="J665" s="382">
        <f>SUM(J666:J667)</f>
        <v>0</v>
      </c>
      <c r="K665" s="382">
        <f t="shared" ref="K665:N665" si="703">SUM(K666:K667)</f>
        <v>0</v>
      </c>
      <c r="L665" s="382">
        <f t="shared" si="703"/>
        <v>0</v>
      </c>
      <c r="M665" s="382">
        <f t="shared" si="703"/>
        <v>0</v>
      </c>
      <c r="N665" s="382">
        <f t="shared" si="703"/>
        <v>0</v>
      </c>
      <c r="O665" s="417" t="e">
        <f>+N665/H665*100</f>
        <v>#DIV/0!</v>
      </c>
      <c r="P665" s="382">
        <f t="shared" ref="P665" si="704">SUM(P666:P667)</f>
        <v>0</v>
      </c>
      <c r="Q665" s="382">
        <f>SUM(Q666:Q667)</f>
        <v>0</v>
      </c>
      <c r="R665" s="382">
        <f t="shared" ref="R665:U665" si="705">SUM(R666:R667)</f>
        <v>0</v>
      </c>
      <c r="S665" s="382">
        <f t="shared" si="705"/>
        <v>0</v>
      </c>
      <c r="T665" s="382">
        <f t="shared" si="705"/>
        <v>0</v>
      </c>
      <c r="U665" s="382">
        <f t="shared" si="705"/>
        <v>0</v>
      </c>
      <c r="V665" s="413" t="e">
        <f t="shared" si="700"/>
        <v>#DIV/0!</v>
      </c>
      <c r="W665" s="387"/>
      <c r="X665" s="387"/>
    </row>
    <row r="666" spans="1:24" ht="15.75" hidden="1" customHeight="1" x14ac:dyDescent="0.25">
      <c r="A666" s="410" t="s">
        <v>507</v>
      </c>
      <c r="B666" s="415" t="s">
        <v>508</v>
      </c>
      <c r="C666" s="382"/>
      <c r="D666" s="382"/>
      <c r="E666" s="382"/>
      <c r="F666" s="382"/>
      <c r="G666" s="382"/>
      <c r="H666" s="382">
        <f>SUM(C666:G666)</f>
        <v>0</v>
      </c>
      <c r="I666" s="382"/>
      <c r="J666" s="382"/>
      <c r="K666" s="382"/>
      <c r="L666" s="382"/>
      <c r="M666" s="382"/>
      <c r="N666" s="382">
        <f t="shared" ref="N666:N667" si="706">SUM(I666:M666)</f>
        <v>0</v>
      </c>
      <c r="O666" s="412" t="e">
        <f t="shared" ref="O666:O667" si="707">+N666/H666*100</f>
        <v>#DIV/0!</v>
      </c>
      <c r="P666" s="382">
        <f t="shared" ref="P666:T667" si="708">+C666-I666</f>
        <v>0</v>
      </c>
      <c r="Q666" s="382">
        <f t="shared" si="708"/>
        <v>0</v>
      </c>
      <c r="R666" s="382">
        <f t="shared" si="708"/>
        <v>0</v>
      </c>
      <c r="S666" s="382">
        <f t="shared" si="708"/>
        <v>0</v>
      </c>
      <c r="T666" s="382">
        <f t="shared" si="708"/>
        <v>0</v>
      </c>
      <c r="U666" s="382">
        <f t="shared" ref="U666:U667" si="709">SUM(P666:T666)</f>
        <v>0</v>
      </c>
      <c r="V666" s="413" t="e">
        <f t="shared" si="700"/>
        <v>#DIV/0!</v>
      </c>
      <c r="W666" s="387"/>
      <c r="X666" s="387"/>
    </row>
    <row r="667" spans="1:24" ht="15.75" hidden="1" customHeight="1" x14ac:dyDescent="0.25">
      <c r="A667" s="410" t="s">
        <v>509</v>
      </c>
      <c r="B667" s="415" t="s">
        <v>510</v>
      </c>
      <c r="C667" s="382"/>
      <c r="D667" s="382"/>
      <c r="E667" s="382"/>
      <c r="F667" s="382"/>
      <c r="G667" s="382"/>
      <c r="H667" s="382">
        <f>SUM(C667:G667)</f>
        <v>0</v>
      </c>
      <c r="I667" s="382"/>
      <c r="J667" s="382"/>
      <c r="K667" s="382"/>
      <c r="L667" s="382"/>
      <c r="M667" s="382"/>
      <c r="N667" s="382">
        <f t="shared" si="706"/>
        <v>0</v>
      </c>
      <c r="O667" s="412" t="e">
        <f t="shared" si="707"/>
        <v>#DIV/0!</v>
      </c>
      <c r="P667" s="382">
        <f t="shared" si="708"/>
        <v>0</v>
      </c>
      <c r="Q667" s="382">
        <f t="shared" si="708"/>
        <v>0</v>
      </c>
      <c r="R667" s="382">
        <f t="shared" si="708"/>
        <v>0</v>
      </c>
      <c r="S667" s="382">
        <f t="shared" si="708"/>
        <v>0</v>
      </c>
      <c r="T667" s="382">
        <f t="shared" si="708"/>
        <v>0</v>
      </c>
      <c r="U667" s="382">
        <f t="shared" si="709"/>
        <v>0</v>
      </c>
      <c r="V667" s="413" t="e">
        <f t="shared" si="700"/>
        <v>#DIV/0!</v>
      </c>
      <c r="W667" s="387"/>
      <c r="X667" s="387"/>
    </row>
    <row r="668" spans="1:24" ht="15.75" hidden="1" customHeight="1" x14ac:dyDescent="0.25">
      <c r="A668" s="410"/>
      <c r="B668" s="415"/>
      <c r="C668" s="382"/>
      <c r="D668" s="382"/>
      <c r="E668" s="382"/>
      <c r="F668" s="382"/>
      <c r="G668" s="382"/>
      <c r="H668" s="382"/>
      <c r="I668" s="382"/>
      <c r="J668" s="382"/>
      <c r="K668" s="382"/>
      <c r="L668" s="382"/>
      <c r="M668" s="382"/>
      <c r="N668" s="382"/>
      <c r="O668" s="382"/>
      <c r="P668" s="382"/>
      <c r="Q668" s="382"/>
      <c r="R668" s="382"/>
      <c r="S668" s="382"/>
      <c r="T668" s="382"/>
      <c r="U668" s="382"/>
      <c r="V668" s="383"/>
      <c r="W668" s="387"/>
      <c r="X668" s="387"/>
    </row>
    <row r="669" spans="1:24" ht="15.75" hidden="1" customHeight="1" x14ac:dyDescent="0.25">
      <c r="A669" s="419" t="s">
        <v>809</v>
      </c>
      <c r="B669" s="420" t="s">
        <v>522</v>
      </c>
      <c r="C669" s="421">
        <f>+C671+C675+C681</f>
        <v>0</v>
      </c>
      <c r="D669" s="421">
        <f t="shared" ref="D669:H669" si="710">+D671+D675+D681</f>
        <v>0</v>
      </c>
      <c r="E669" s="421">
        <f t="shared" si="710"/>
        <v>0</v>
      </c>
      <c r="F669" s="421">
        <f t="shared" si="710"/>
        <v>0</v>
      </c>
      <c r="G669" s="421">
        <f t="shared" si="710"/>
        <v>0</v>
      </c>
      <c r="H669" s="421">
        <f t="shared" si="710"/>
        <v>0</v>
      </c>
      <c r="I669" s="421">
        <f>+I671+I675+I681</f>
        <v>0</v>
      </c>
      <c r="J669" s="421">
        <f t="shared" ref="J669:N669" si="711">+J671+J675+J681</f>
        <v>0</v>
      </c>
      <c r="K669" s="421">
        <f t="shared" si="711"/>
        <v>0</v>
      </c>
      <c r="L669" s="421">
        <f t="shared" si="711"/>
        <v>0</v>
      </c>
      <c r="M669" s="421">
        <f t="shared" si="711"/>
        <v>0</v>
      </c>
      <c r="N669" s="421">
        <f t="shared" si="711"/>
        <v>0</v>
      </c>
      <c r="O669" s="422" t="e">
        <f>+N669/H669*100</f>
        <v>#DIV/0!</v>
      </c>
      <c r="P669" s="421">
        <f>+P671+P675+P681</f>
        <v>0</v>
      </c>
      <c r="Q669" s="421">
        <f t="shared" ref="Q669:U669" si="712">+Q671+Q675+Q681</f>
        <v>0</v>
      </c>
      <c r="R669" s="421">
        <f t="shared" si="712"/>
        <v>0</v>
      </c>
      <c r="S669" s="421">
        <f t="shared" si="712"/>
        <v>0</v>
      </c>
      <c r="T669" s="421">
        <f t="shared" si="712"/>
        <v>0</v>
      </c>
      <c r="U669" s="421">
        <f t="shared" si="712"/>
        <v>0</v>
      </c>
      <c r="V669" s="423" t="e">
        <f t="shared" ref="V669" si="713">+U669/H669*100</f>
        <v>#DIV/0!</v>
      </c>
      <c r="W669" s="387"/>
      <c r="X669" s="387"/>
    </row>
    <row r="670" spans="1:24" s="395" customFormat="1" ht="15.75" hidden="1" customHeight="1" x14ac:dyDescent="0.25">
      <c r="A670" s="426"/>
      <c r="B670" s="427"/>
      <c r="C670" s="393"/>
      <c r="D670" s="393"/>
      <c r="E670" s="393"/>
      <c r="F670" s="393"/>
      <c r="G670" s="393"/>
      <c r="H670" s="393"/>
      <c r="I670" s="393"/>
      <c r="J670" s="393"/>
      <c r="K670" s="393"/>
      <c r="L670" s="393"/>
      <c r="M670" s="393"/>
      <c r="N670" s="393"/>
      <c r="O670" s="393"/>
      <c r="P670" s="393"/>
      <c r="Q670" s="393"/>
      <c r="R670" s="393"/>
      <c r="S670" s="393"/>
      <c r="T670" s="393"/>
      <c r="U670" s="393"/>
      <c r="V670" s="394"/>
      <c r="W670" s="387"/>
      <c r="X670" s="387"/>
    </row>
    <row r="671" spans="1:24" ht="15.75" hidden="1" customHeight="1" x14ac:dyDescent="0.25">
      <c r="A671" s="401" t="s">
        <v>810</v>
      </c>
      <c r="B671" s="402" t="s">
        <v>811</v>
      </c>
      <c r="C671" s="403">
        <f>+C672</f>
        <v>0</v>
      </c>
      <c r="D671" s="403">
        <f t="shared" ref="D671:N672" si="714">+D672</f>
        <v>0</v>
      </c>
      <c r="E671" s="403">
        <f t="shared" si="714"/>
        <v>0</v>
      </c>
      <c r="F671" s="403">
        <f t="shared" si="714"/>
        <v>0</v>
      </c>
      <c r="G671" s="403">
        <f t="shared" si="714"/>
        <v>0</v>
      </c>
      <c r="H671" s="403">
        <f t="shared" si="714"/>
        <v>0</v>
      </c>
      <c r="I671" s="403">
        <f>+I672</f>
        <v>0</v>
      </c>
      <c r="J671" s="403">
        <f t="shared" si="714"/>
        <v>0</v>
      </c>
      <c r="K671" s="403">
        <f t="shared" si="714"/>
        <v>0</v>
      </c>
      <c r="L671" s="403">
        <f t="shared" si="714"/>
        <v>0</v>
      </c>
      <c r="M671" s="403">
        <f t="shared" si="714"/>
        <v>0</v>
      </c>
      <c r="N671" s="403">
        <f t="shared" si="714"/>
        <v>0</v>
      </c>
      <c r="O671" s="412" t="e">
        <f>+N671/H671*100</f>
        <v>#DIV/0!</v>
      </c>
      <c r="P671" s="403">
        <f>+P672</f>
        <v>0</v>
      </c>
      <c r="Q671" s="403">
        <f t="shared" ref="Q671:U672" si="715">+Q672</f>
        <v>0</v>
      </c>
      <c r="R671" s="403">
        <f t="shared" si="715"/>
        <v>0</v>
      </c>
      <c r="S671" s="403">
        <f t="shared" si="715"/>
        <v>0</v>
      </c>
      <c r="T671" s="403">
        <f t="shared" si="715"/>
        <v>0</v>
      </c>
      <c r="U671" s="403">
        <f t="shared" si="715"/>
        <v>0</v>
      </c>
      <c r="V671" s="383"/>
      <c r="W671" s="387"/>
      <c r="X671" s="387"/>
    </row>
    <row r="672" spans="1:24" ht="31.5" hidden="1" customHeight="1" x14ac:dyDescent="0.25">
      <c r="A672" s="410" t="s">
        <v>10</v>
      </c>
      <c r="B672" s="411" t="s">
        <v>11</v>
      </c>
      <c r="C672" s="382">
        <f>+C673</f>
        <v>0</v>
      </c>
      <c r="D672" s="382">
        <f t="shared" si="714"/>
        <v>0</v>
      </c>
      <c r="E672" s="382">
        <f t="shared" si="714"/>
        <v>0</v>
      </c>
      <c r="F672" s="382">
        <f t="shared" si="714"/>
        <v>0</v>
      </c>
      <c r="G672" s="382">
        <f t="shared" si="714"/>
        <v>0</v>
      </c>
      <c r="H672" s="382">
        <f t="shared" si="714"/>
        <v>0</v>
      </c>
      <c r="I672" s="382">
        <f>+I673</f>
        <v>0</v>
      </c>
      <c r="J672" s="382">
        <f t="shared" si="714"/>
        <v>0</v>
      </c>
      <c r="K672" s="382">
        <f t="shared" si="714"/>
        <v>0</v>
      </c>
      <c r="L672" s="382">
        <f t="shared" si="714"/>
        <v>0</v>
      </c>
      <c r="M672" s="382">
        <f t="shared" si="714"/>
        <v>0</v>
      </c>
      <c r="N672" s="382">
        <f t="shared" si="714"/>
        <v>0</v>
      </c>
      <c r="O672" s="417" t="e">
        <f>+N672/H672*100</f>
        <v>#DIV/0!</v>
      </c>
      <c r="P672" s="382">
        <f>+P673</f>
        <v>0</v>
      </c>
      <c r="Q672" s="382">
        <f t="shared" si="715"/>
        <v>0</v>
      </c>
      <c r="R672" s="382">
        <f t="shared" si="715"/>
        <v>0</v>
      </c>
      <c r="S672" s="382">
        <f t="shared" si="715"/>
        <v>0</v>
      </c>
      <c r="T672" s="382">
        <f t="shared" si="715"/>
        <v>0</v>
      </c>
      <c r="U672" s="382">
        <f t="shared" si="715"/>
        <v>0</v>
      </c>
      <c r="V672" s="413" t="e">
        <f t="shared" ref="V672" si="716">+U672/H672*100</f>
        <v>#DIV/0!</v>
      </c>
      <c r="W672" s="387"/>
      <c r="X672" s="387"/>
    </row>
    <row r="673" spans="1:24" ht="15.75" hidden="1" customHeight="1" x14ac:dyDescent="0.25">
      <c r="A673" s="410" t="s">
        <v>812</v>
      </c>
      <c r="B673" s="414" t="s">
        <v>813</v>
      </c>
      <c r="C673" s="382"/>
      <c r="D673" s="382"/>
      <c r="E673" s="382"/>
      <c r="F673" s="382"/>
      <c r="G673" s="382"/>
      <c r="H673" s="382">
        <f>SUM(C673:G673)</f>
        <v>0</v>
      </c>
      <c r="I673" s="382"/>
      <c r="J673" s="382"/>
      <c r="K673" s="382"/>
      <c r="L673" s="382"/>
      <c r="M673" s="382"/>
      <c r="N673" s="382">
        <f t="shared" ref="N673" si="717">SUM(I673:M673)</f>
        <v>0</v>
      </c>
      <c r="O673" s="412" t="e">
        <f>+N673/H673*100</f>
        <v>#DIV/0!</v>
      </c>
      <c r="P673" s="382">
        <f>+C673-I673</f>
        <v>0</v>
      </c>
      <c r="Q673" s="382">
        <f>+D673-J673</f>
        <v>0</v>
      </c>
      <c r="R673" s="382">
        <f>+E673-K673</f>
        <v>0</v>
      </c>
      <c r="S673" s="382">
        <f t="shared" ref="S673:T673" si="718">+F673-L673</f>
        <v>0</v>
      </c>
      <c r="T673" s="382">
        <f t="shared" si="718"/>
        <v>0</v>
      </c>
      <c r="U673" s="382">
        <f t="shared" ref="U673" si="719">SUM(P673:T673)</f>
        <v>0</v>
      </c>
      <c r="V673" s="413" t="e">
        <f>+U673/H673*100</f>
        <v>#DIV/0!</v>
      </c>
      <c r="W673" s="387"/>
      <c r="X673" s="387"/>
    </row>
    <row r="674" spans="1:24" ht="15.75" hidden="1" customHeight="1" x14ac:dyDescent="0.25">
      <c r="A674" s="410"/>
      <c r="B674" s="414"/>
      <c r="C674" s="382"/>
      <c r="D674" s="382"/>
      <c r="E674" s="382"/>
      <c r="F674" s="382"/>
      <c r="G674" s="382"/>
      <c r="H674" s="382"/>
      <c r="I674" s="382"/>
      <c r="J674" s="382"/>
      <c r="K674" s="382"/>
      <c r="L674" s="382"/>
      <c r="M674" s="382"/>
      <c r="N674" s="382"/>
      <c r="O674" s="382"/>
      <c r="P674" s="382"/>
      <c r="Q674" s="382"/>
      <c r="R674" s="382"/>
      <c r="S674" s="382"/>
      <c r="T674" s="382"/>
      <c r="U674" s="382"/>
      <c r="V674" s="383"/>
      <c r="W674" s="387"/>
      <c r="X674" s="387"/>
    </row>
    <row r="675" spans="1:24" ht="15.75" hidden="1" customHeight="1" x14ac:dyDescent="0.25">
      <c r="A675" s="401" t="s">
        <v>814</v>
      </c>
      <c r="B675" s="402" t="s">
        <v>815</v>
      </c>
      <c r="C675" s="403">
        <f>+C676</f>
        <v>0</v>
      </c>
      <c r="D675" s="403">
        <f t="shared" ref="D675:N675" si="720">+D676</f>
        <v>0</v>
      </c>
      <c r="E675" s="403">
        <f t="shared" si="720"/>
        <v>0</v>
      </c>
      <c r="F675" s="403">
        <f t="shared" si="720"/>
        <v>0</v>
      </c>
      <c r="G675" s="403">
        <f t="shared" si="720"/>
        <v>0</v>
      </c>
      <c r="H675" s="403">
        <f t="shared" si="720"/>
        <v>0</v>
      </c>
      <c r="I675" s="403">
        <f>+I676</f>
        <v>0</v>
      </c>
      <c r="J675" s="403">
        <f t="shared" si="720"/>
        <v>0</v>
      </c>
      <c r="K675" s="403">
        <f t="shared" si="720"/>
        <v>0</v>
      </c>
      <c r="L675" s="403">
        <f t="shared" si="720"/>
        <v>0</v>
      </c>
      <c r="M675" s="403">
        <f t="shared" si="720"/>
        <v>0</v>
      </c>
      <c r="N675" s="403">
        <f t="shared" si="720"/>
        <v>0</v>
      </c>
      <c r="O675" s="412" t="e">
        <f>+N675/H675*100</f>
        <v>#DIV/0!</v>
      </c>
      <c r="P675" s="403">
        <f>+P676</f>
        <v>0</v>
      </c>
      <c r="Q675" s="403">
        <f t="shared" ref="Q675:U675" si="721">+Q676</f>
        <v>0</v>
      </c>
      <c r="R675" s="403">
        <f t="shared" si="721"/>
        <v>0</v>
      </c>
      <c r="S675" s="403">
        <f t="shared" si="721"/>
        <v>0</v>
      </c>
      <c r="T675" s="403">
        <f t="shared" si="721"/>
        <v>0</v>
      </c>
      <c r="U675" s="403">
        <f t="shared" si="721"/>
        <v>0</v>
      </c>
      <c r="V675" s="386" t="e">
        <f t="shared" ref="V675:V679" si="722">+U675/H675*100</f>
        <v>#DIV/0!</v>
      </c>
      <c r="W675" s="387"/>
      <c r="X675" s="387"/>
    </row>
    <row r="676" spans="1:24" ht="31.5" hidden="1" customHeight="1" x14ac:dyDescent="0.25">
      <c r="A676" s="410" t="s">
        <v>10</v>
      </c>
      <c r="B676" s="411" t="s">
        <v>11</v>
      </c>
      <c r="C676" s="382">
        <f>SUM(C677:C679)</f>
        <v>0</v>
      </c>
      <c r="D676" s="382">
        <f t="shared" ref="D676:H676" si="723">SUM(D677:D679)</f>
        <v>0</v>
      </c>
      <c r="E676" s="382">
        <f t="shared" si="723"/>
        <v>0</v>
      </c>
      <c r="F676" s="382">
        <f t="shared" si="723"/>
        <v>0</v>
      </c>
      <c r="G676" s="382">
        <f t="shared" si="723"/>
        <v>0</v>
      </c>
      <c r="H676" s="382">
        <f t="shared" si="723"/>
        <v>0</v>
      </c>
      <c r="I676" s="382">
        <f>SUM(I677:I679)</f>
        <v>0</v>
      </c>
      <c r="J676" s="382">
        <f t="shared" ref="J676:N676" si="724">SUM(J677:J679)</f>
        <v>0</v>
      </c>
      <c r="K676" s="382">
        <f t="shared" si="724"/>
        <v>0</v>
      </c>
      <c r="L676" s="382">
        <f t="shared" si="724"/>
        <v>0</v>
      </c>
      <c r="M676" s="382">
        <f t="shared" si="724"/>
        <v>0</v>
      </c>
      <c r="N676" s="382">
        <f t="shared" si="724"/>
        <v>0</v>
      </c>
      <c r="O676" s="417" t="e">
        <f>+N676/H676*100</f>
        <v>#DIV/0!</v>
      </c>
      <c r="P676" s="382">
        <f>SUM(P677:P679)</f>
        <v>0</v>
      </c>
      <c r="Q676" s="382">
        <f t="shared" ref="Q676:U676" si="725">SUM(Q677:Q679)</f>
        <v>0</v>
      </c>
      <c r="R676" s="382">
        <f t="shared" si="725"/>
        <v>0</v>
      </c>
      <c r="S676" s="382">
        <f t="shared" si="725"/>
        <v>0</v>
      </c>
      <c r="T676" s="382">
        <f t="shared" si="725"/>
        <v>0</v>
      </c>
      <c r="U676" s="382">
        <f t="shared" si="725"/>
        <v>0</v>
      </c>
      <c r="V676" s="413" t="e">
        <f t="shared" si="722"/>
        <v>#DIV/0!</v>
      </c>
      <c r="W676" s="387"/>
      <c r="X676" s="387"/>
    </row>
    <row r="677" spans="1:24" ht="36" hidden="1" customHeight="1" x14ac:dyDescent="0.25">
      <c r="A677" s="410" t="s">
        <v>816</v>
      </c>
      <c r="B677" s="414" t="s">
        <v>817</v>
      </c>
      <c r="C677" s="382"/>
      <c r="D677" s="382"/>
      <c r="E677" s="382"/>
      <c r="F677" s="382"/>
      <c r="G677" s="382"/>
      <c r="H677" s="382">
        <f>SUM(C677:G677)</f>
        <v>0</v>
      </c>
      <c r="I677" s="382"/>
      <c r="J677" s="382"/>
      <c r="K677" s="382"/>
      <c r="L677" s="382"/>
      <c r="M677" s="382"/>
      <c r="N677" s="382">
        <f t="shared" ref="N677:N679" si="726">SUM(I677:M677)</f>
        <v>0</v>
      </c>
      <c r="O677" s="412" t="e">
        <f t="shared" ref="O677:O679" si="727">+N677/H677*100</f>
        <v>#DIV/0!</v>
      </c>
      <c r="P677" s="382">
        <f t="shared" ref="P677:T679" si="728">+C677-I677</f>
        <v>0</v>
      </c>
      <c r="Q677" s="382">
        <f t="shared" si="728"/>
        <v>0</v>
      </c>
      <c r="R677" s="382">
        <f t="shared" si="728"/>
        <v>0</v>
      </c>
      <c r="S677" s="382">
        <f t="shared" si="728"/>
        <v>0</v>
      </c>
      <c r="T677" s="382">
        <f t="shared" si="728"/>
        <v>0</v>
      </c>
      <c r="U677" s="382">
        <f t="shared" ref="U677:U679" si="729">SUM(P677:T677)</f>
        <v>0</v>
      </c>
      <c r="V677" s="413" t="e">
        <f t="shared" si="722"/>
        <v>#DIV/0!</v>
      </c>
      <c r="W677" s="387"/>
      <c r="X677" s="387"/>
    </row>
    <row r="678" spans="1:24" ht="47.25" hidden="1" customHeight="1" x14ac:dyDescent="0.25">
      <c r="A678" s="410" t="s">
        <v>818</v>
      </c>
      <c r="B678" s="414" t="s">
        <v>819</v>
      </c>
      <c r="C678" s="382"/>
      <c r="D678" s="382"/>
      <c r="E678" s="382"/>
      <c r="F678" s="382"/>
      <c r="G678" s="382"/>
      <c r="H678" s="382">
        <f>SUM(C678:G678)</f>
        <v>0</v>
      </c>
      <c r="I678" s="382"/>
      <c r="J678" s="382"/>
      <c r="K678" s="382"/>
      <c r="L678" s="382"/>
      <c r="M678" s="382"/>
      <c r="N678" s="382">
        <f t="shared" si="726"/>
        <v>0</v>
      </c>
      <c r="O678" s="412" t="e">
        <f t="shared" si="727"/>
        <v>#DIV/0!</v>
      </c>
      <c r="P678" s="382">
        <f t="shared" si="728"/>
        <v>0</v>
      </c>
      <c r="Q678" s="382">
        <f t="shared" si="728"/>
        <v>0</v>
      </c>
      <c r="R678" s="382">
        <f t="shared" si="728"/>
        <v>0</v>
      </c>
      <c r="S678" s="382">
        <f t="shared" si="728"/>
        <v>0</v>
      </c>
      <c r="T678" s="382">
        <f t="shared" si="728"/>
        <v>0</v>
      </c>
      <c r="U678" s="382">
        <f t="shared" si="729"/>
        <v>0</v>
      </c>
      <c r="V678" s="413" t="e">
        <f t="shared" si="722"/>
        <v>#DIV/0!</v>
      </c>
      <c r="W678" s="387"/>
      <c r="X678" s="387"/>
    </row>
    <row r="679" spans="1:24" ht="47.25" hidden="1" customHeight="1" x14ac:dyDescent="0.25">
      <c r="A679" s="410" t="s">
        <v>820</v>
      </c>
      <c r="B679" s="414" t="s">
        <v>821</v>
      </c>
      <c r="C679" s="382"/>
      <c r="D679" s="382"/>
      <c r="E679" s="382"/>
      <c r="F679" s="382"/>
      <c r="G679" s="382"/>
      <c r="H679" s="382">
        <f>SUM(C679:G679)</f>
        <v>0</v>
      </c>
      <c r="I679" s="382"/>
      <c r="J679" s="382"/>
      <c r="K679" s="382"/>
      <c r="L679" s="382"/>
      <c r="M679" s="382"/>
      <c r="N679" s="382">
        <f t="shared" si="726"/>
        <v>0</v>
      </c>
      <c r="O679" s="412" t="e">
        <f t="shared" si="727"/>
        <v>#DIV/0!</v>
      </c>
      <c r="P679" s="382">
        <f t="shared" si="728"/>
        <v>0</v>
      </c>
      <c r="Q679" s="382">
        <f t="shared" si="728"/>
        <v>0</v>
      </c>
      <c r="R679" s="382">
        <f t="shared" si="728"/>
        <v>0</v>
      </c>
      <c r="S679" s="382">
        <f t="shared" si="728"/>
        <v>0</v>
      </c>
      <c r="T679" s="382">
        <f t="shared" si="728"/>
        <v>0</v>
      </c>
      <c r="U679" s="382">
        <f t="shared" si="729"/>
        <v>0</v>
      </c>
      <c r="V679" s="413" t="e">
        <f t="shared" si="722"/>
        <v>#DIV/0!</v>
      </c>
      <c r="W679" s="387"/>
      <c r="X679" s="387"/>
    </row>
    <row r="680" spans="1:24" ht="15.75" hidden="1" customHeight="1" x14ac:dyDescent="0.25">
      <c r="A680" s="410"/>
      <c r="B680" s="414"/>
      <c r="C680" s="382"/>
      <c r="D680" s="382"/>
      <c r="E680" s="382"/>
      <c r="F680" s="382"/>
      <c r="G680" s="382"/>
      <c r="H680" s="382"/>
      <c r="I680" s="382"/>
      <c r="J680" s="382"/>
      <c r="K680" s="382"/>
      <c r="L680" s="382"/>
      <c r="M680" s="382"/>
      <c r="N680" s="382"/>
      <c r="O680" s="382"/>
      <c r="P680" s="382"/>
      <c r="Q680" s="382"/>
      <c r="R680" s="382"/>
      <c r="S680" s="382"/>
      <c r="T680" s="382"/>
      <c r="U680" s="382"/>
      <c r="V680" s="383"/>
      <c r="W680" s="387"/>
      <c r="X680" s="387"/>
    </row>
    <row r="681" spans="1:24" ht="15.75" hidden="1" customHeight="1" x14ac:dyDescent="0.25">
      <c r="A681" s="401" t="s">
        <v>822</v>
      </c>
      <c r="B681" s="402" t="s">
        <v>823</v>
      </c>
      <c r="C681" s="403">
        <f>+C682</f>
        <v>0</v>
      </c>
      <c r="D681" s="403">
        <f t="shared" ref="D681:N682" si="730">+D682</f>
        <v>0</v>
      </c>
      <c r="E681" s="403">
        <f t="shared" si="730"/>
        <v>0</v>
      </c>
      <c r="F681" s="403">
        <f t="shared" si="730"/>
        <v>0</v>
      </c>
      <c r="G681" s="403">
        <f t="shared" si="730"/>
        <v>0</v>
      </c>
      <c r="H681" s="403">
        <f t="shared" si="730"/>
        <v>0</v>
      </c>
      <c r="I681" s="403">
        <f>+I682</f>
        <v>0</v>
      </c>
      <c r="J681" s="403">
        <f t="shared" si="730"/>
        <v>0</v>
      </c>
      <c r="K681" s="403">
        <f t="shared" si="730"/>
        <v>0</v>
      </c>
      <c r="L681" s="403">
        <f t="shared" si="730"/>
        <v>0</v>
      </c>
      <c r="M681" s="403">
        <f t="shared" si="730"/>
        <v>0</v>
      </c>
      <c r="N681" s="403">
        <f t="shared" si="730"/>
        <v>0</v>
      </c>
      <c r="O681" s="412" t="e">
        <f>+N681/H681*100</f>
        <v>#DIV/0!</v>
      </c>
      <c r="P681" s="403">
        <f>+P682</f>
        <v>0</v>
      </c>
      <c r="Q681" s="403">
        <f t="shared" ref="Q681:U682" si="731">+Q682</f>
        <v>0</v>
      </c>
      <c r="R681" s="403">
        <f t="shared" si="731"/>
        <v>0</v>
      </c>
      <c r="S681" s="403">
        <f t="shared" si="731"/>
        <v>0</v>
      </c>
      <c r="T681" s="403">
        <f t="shared" si="731"/>
        <v>0</v>
      </c>
      <c r="U681" s="403">
        <f t="shared" si="731"/>
        <v>0</v>
      </c>
      <c r="V681" s="386" t="e">
        <f t="shared" ref="V681:V682" si="732">+U681/H681*100</f>
        <v>#DIV/0!</v>
      </c>
      <c r="W681" s="387"/>
      <c r="X681" s="387"/>
    </row>
    <row r="682" spans="1:24" ht="31.5" hidden="1" customHeight="1" x14ac:dyDescent="0.25">
      <c r="A682" s="410" t="s">
        <v>10</v>
      </c>
      <c r="B682" s="411" t="s">
        <v>11</v>
      </c>
      <c r="C682" s="382">
        <f>+C683</f>
        <v>0</v>
      </c>
      <c r="D682" s="382">
        <f t="shared" si="730"/>
        <v>0</v>
      </c>
      <c r="E682" s="382">
        <f t="shared" si="730"/>
        <v>0</v>
      </c>
      <c r="F682" s="382">
        <f t="shared" si="730"/>
        <v>0</v>
      </c>
      <c r="G682" s="382">
        <f t="shared" si="730"/>
        <v>0</v>
      </c>
      <c r="H682" s="382">
        <f t="shared" si="730"/>
        <v>0</v>
      </c>
      <c r="I682" s="382">
        <f>+I683</f>
        <v>0</v>
      </c>
      <c r="J682" s="382">
        <f t="shared" si="730"/>
        <v>0</v>
      </c>
      <c r="K682" s="382">
        <f t="shared" si="730"/>
        <v>0</v>
      </c>
      <c r="L682" s="382">
        <f t="shared" si="730"/>
        <v>0</v>
      </c>
      <c r="M682" s="382">
        <f t="shared" si="730"/>
        <v>0</v>
      </c>
      <c r="N682" s="382">
        <f t="shared" si="730"/>
        <v>0</v>
      </c>
      <c r="O682" s="417" t="e">
        <f>+N682/H682*100</f>
        <v>#DIV/0!</v>
      </c>
      <c r="P682" s="382">
        <f>+P683</f>
        <v>0</v>
      </c>
      <c r="Q682" s="382">
        <f t="shared" si="731"/>
        <v>0</v>
      </c>
      <c r="R682" s="382">
        <f t="shared" si="731"/>
        <v>0</v>
      </c>
      <c r="S682" s="382">
        <f t="shared" si="731"/>
        <v>0</v>
      </c>
      <c r="T682" s="382">
        <f t="shared" si="731"/>
        <v>0</v>
      </c>
      <c r="U682" s="382">
        <f t="shared" si="731"/>
        <v>0</v>
      </c>
      <c r="V682" s="413" t="e">
        <f t="shared" si="732"/>
        <v>#DIV/0!</v>
      </c>
      <c r="W682" s="387"/>
      <c r="X682" s="387"/>
    </row>
    <row r="683" spans="1:24" ht="21" hidden="1" customHeight="1" x14ac:dyDescent="0.25">
      <c r="A683" s="410" t="s">
        <v>824</v>
      </c>
      <c r="B683" s="414" t="s">
        <v>825</v>
      </c>
      <c r="C683" s="382"/>
      <c r="D683" s="382"/>
      <c r="E683" s="382"/>
      <c r="F683" s="382"/>
      <c r="G683" s="382"/>
      <c r="H683" s="382">
        <f>SUM(C683:G683)</f>
        <v>0</v>
      </c>
      <c r="I683" s="382"/>
      <c r="J683" s="382"/>
      <c r="K683" s="382"/>
      <c r="L683" s="382"/>
      <c r="M683" s="382"/>
      <c r="N683" s="382">
        <f t="shared" ref="N683" si="733">SUM(I683:M683)</f>
        <v>0</v>
      </c>
      <c r="O683" s="382"/>
      <c r="P683" s="382"/>
      <c r="Q683" s="382"/>
      <c r="R683" s="382"/>
      <c r="S683" s="382"/>
      <c r="T683" s="382"/>
      <c r="U683" s="382">
        <f t="shared" ref="U683" si="734">SUM(P683:T683)</f>
        <v>0</v>
      </c>
      <c r="V683" s="383"/>
      <c r="W683" s="387"/>
      <c r="X683" s="387"/>
    </row>
    <row r="684" spans="1:24" ht="15.75" hidden="1" customHeight="1" x14ac:dyDescent="0.25">
      <c r="A684" s="410"/>
      <c r="B684" s="414"/>
      <c r="C684" s="382"/>
      <c r="D684" s="382"/>
      <c r="E684" s="382"/>
      <c r="F684" s="382"/>
      <c r="G684" s="382"/>
      <c r="H684" s="382"/>
      <c r="I684" s="382"/>
      <c r="J684" s="382"/>
      <c r="K684" s="382"/>
      <c r="L684" s="382"/>
      <c r="M684" s="382"/>
      <c r="N684" s="382"/>
      <c r="O684" s="382"/>
      <c r="P684" s="382"/>
      <c r="Q684" s="382"/>
      <c r="R684" s="382"/>
      <c r="S684" s="382"/>
      <c r="T684" s="382"/>
      <c r="U684" s="382"/>
      <c r="V684" s="383"/>
      <c r="W684" s="387"/>
      <c r="X684" s="387"/>
    </row>
    <row r="685" spans="1:24" ht="15.75" hidden="1" customHeight="1" x14ac:dyDescent="0.25">
      <c r="A685" s="419" t="s">
        <v>826</v>
      </c>
      <c r="B685" s="420" t="s">
        <v>304</v>
      </c>
      <c r="C685" s="421">
        <f>+C687</f>
        <v>0</v>
      </c>
      <c r="D685" s="421">
        <f t="shared" ref="D685:H685" si="735">+D687</f>
        <v>0</v>
      </c>
      <c r="E685" s="421">
        <f t="shared" si="735"/>
        <v>0</v>
      </c>
      <c r="F685" s="421">
        <f t="shared" si="735"/>
        <v>0</v>
      </c>
      <c r="G685" s="421">
        <f t="shared" si="735"/>
        <v>0</v>
      </c>
      <c r="H685" s="421">
        <f t="shared" si="735"/>
        <v>0</v>
      </c>
      <c r="I685" s="421">
        <f>+I687</f>
        <v>0</v>
      </c>
      <c r="J685" s="421">
        <f t="shared" ref="J685:N685" si="736">+J687</f>
        <v>0</v>
      </c>
      <c r="K685" s="421">
        <f t="shared" si="736"/>
        <v>0</v>
      </c>
      <c r="L685" s="421">
        <f t="shared" si="736"/>
        <v>0</v>
      </c>
      <c r="M685" s="421">
        <f t="shared" si="736"/>
        <v>0</v>
      </c>
      <c r="N685" s="421">
        <f t="shared" si="736"/>
        <v>0</v>
      </c>
      <c r="O685" s="422" t="e">
        <f>+N685/H685*100</f>
        <v>#DIV/0!</v>
      </c>
      <c r="P685" s="421">
        <f>+P687</f>
        <v>0</v>
      </c>
      <c r="Q685" s="421">
        <f t="shared" ref="Q685:U685" si="737">+Q687</f>
        <v>0</v>
      </c>
      <c r="R685" s="421">
        <f t="shared" si="737"/>
        <v>0</v>
      </c>
      <c r="S685" s="421">
        <f t="shared" si="737"/>
        <v>0</v>
      </c>
      <c r="T685" s="421">
        <f t="shared" si="737"/>
        <v>0</v>
      </c>
      <c r="U685" s="421">
        <f t="shared" si="737"/>
        <v>0</v>
      </c>
      <c r="V685" s="423" t="e">
        <f t="shared" ref="V685" si="738">+U685/H685*100</f>
        <v>#DIV/0!</v>
      </c>
      <c r="W685" s="387"/>
      <c r="X685" s="387"/>
    </row>
    <row r="686" spans="1:24" s="395" customFormat="1" ht="15.75" hidden="1" customHeight="1" x14ac:dyDescent="0.25">
      <c r="A686" s="426"/>
      <c r="B686" s="427"/>
      <c r="C686" s="393"/>
      <c r="D686" s="393"/>
      <c r="E686" s="393"/>
      <c r="F686" s="393"/>
      <c r="G686" s="393"/>
      <c r="H686" s="393"/>
      <c r="I686" s="393"/>
      <c r="J686" s="393"/>
      <c r="K686" s="393"/>
      <c r="L686" s="393"/>
      <c r="M686" s="393"/>
      <c r="N686" s="393"/>
      <c r="O686" s="393"/>
      <c r="P686" s="393"/>
      <c r="Q686" s="393"/>
      <c r="R686" s="393"/>
      <c r="S686" s="393"/>
      <c r="T686" s="393"/>
      <c r="U686" s="393"/>
      <c r="V686" s="394"/>
      <c r="W686" s="387"/>
      <c r="X686" s="387"/>
    </row>
    <row r="687" spans="1:24" ht="15.75" hidden="1" customHeight="1" x14ac:dyDescent="0.25">
      <c r="A687" s="401" t="s">
        <v>827</v>
      </c>
      <c r="B687" s="402" t="s">
        <v>287</v>
      </c>
      <c r="C687" s="403">
        <f>+C688</f>
        <v>0</v>
      </c>
      <c r="D687" s="403">
        <f t="shared" ref="D687:N687" si="739">+D688</f>
        <v>0</v>
      </c>
      <c r="E687" s="403">
        <f t="shared" si="739"/>
        <v>0</v>
      </c>
      <c r="F687" s="403">
        <f t="shared" si="739"/>
        <v>0</v>
      </c>
      <c r="G687" s="403">
        <f t="shared" si="739"/>
        <v>0</v>
      </c>
      <c r="H687" s="403">
        <f t="shared" si="739"/>
        <v>0</v>
      </c>
      <c r="I687" s="403">
        <f>+I688</f>
        <v>0</v>
      </c>
      <c r="J687" s="403">
        <f t="shared" si="739"/>
        <v>0</v>
      </c>
      <c r="K687" s="403">
        <f t="shared" si="739"/>
        <v>0</v>
      </c>
      <c r="L687" s="403">
        <f t="shared" si="739"/>
        <v>0</v>
      </c>
      <c r="M687" s="403">
        <f t="shared" si="739"/>
        <v>0</v>
      </c>
      <c r="N687" s="403">
        <f t="shared" si="739"/>
        <v>0</v>
      </c>
      <c r="O687" s="382"/>
      <c r="P687" s="403">
        <f>+P688</f>
        <v>0</v>
      </c>
      <c r="Q687" s="403">
        <f t="shared" ref="Q687:U687" si="740">+Q688</f>
        <v>0</v>
      </c>
      <c r="R687" s="403">
        <f t="shared" si="740"/>
        <v>0</v>
      </c>
      <c r="S687" s="403">
        <f t="shared" si="740"/>
        <v>0</v>
      </c>
      <c r="T687" s="403">
        <f t="shared" si="740"/>
        <v>0</v>
      </c>
      <c r="U687" s="403">
        <f t="shared" si="740"/>
        <v>0</v>
      </c>
      <c r="V687" s="386" t="e">
        <f t="shared" ref="V687:V692" si="741">+U687/H687*100</f>
        <v>#DIV/0!</v>
      </c>
      <c r="W687" s="387"/>
      <c r="X687" s="387"/>
    </row>
    <row r="688" spans="1:24" ht="31.5" hidden="1" customHeight="1" x14ac:dyDescent="0.25">
      <c r="A688" s="410" t="s">
        <v>10</v>
      </c>
      <c r="B688" s="411" t="s">
        <v>11</v>
      </c>
      <c r="C688" s="382">
        <f>SUM(C689:C692)</f>
        <v>0</v>
      </c>
      <c r="D688" s="382">
        <f t="shared" ref="D688:H688" si="742">SUM(D689:D692)</f>
        <v>0</v>
      </c>
      <c r="E688" s="382">
        <f t="shared" si="742"/>
        <v>0</v>
      </c>
      <c r="F688" s="382">
        <f t="shared" si="742"/>
        <v>0</v>
      </c>
      <c r="G688" s="382">
        <f t="shared" si="742"/>
        <v>0</v>
      </c>
      <c r="H688" s="382">
        <f t="shared" si="742"/>
        <v>0</v>
      </c>
      <c r="I688" s="382">
        <f>SUM(I689:I692)</f>
        <v>0</v>
      </c>
      <c r="J688" s="382">
        <f t="shared" ref="J688:N688" si="743">SUM(J689:J692)</f>
        <v>0</v>
      </c>
      <c r="K688" s="382">
        <f t="shared" si="743"/>
        <v>0</v>
      </c>
      <c r="L688" s="382">
        <f t="shared" si="743"/>
        <v>0</v>
      </c>
      <c r="M688" s="382">
        <f t="shared" si="743"/>
        <v>0</v>
      </c>
      <c r="N688" s="382">
        <f t="shared" si="743"/>
        <v>0</v>
      </c>
      <c r="O688" s="417" t="e">
        <f>+N688/H688*100</f>
        <v>#DIV/0!</v>
      </c>
      <c r="P688" s="382">
        <f>SUM(P689:P692)</f>
        <v>0</v>
      </c>
      <c r="Q688" s="382">
        <f t="shared" ref="Q688:U688" si="744">SUM(Q689:Q692)</f>
        <v>0</v>
      </c>
      <c r="R688" s="382">
        <f t="shared" si="744"/>
        <v>0</v>
      </c>
      <c r="S688" s="382">
        <f t="shared" si="744"/>
        <v>0</v>
      </c>
      <c r="T688" s="382">
        <f t="shared" si="744"/>
        <v>0</v>
      </c>
      <c r="U688" s="382">
        <f t="shared" si="744"/>
        <v>0</v>
      </c>
      <c r="V688" s="413" t="e">
        <f t="shared" si="741"/>
        <v>#DIV/0!</v>
      </c>
      <c r="W688" s="387"/>
      <c r="X688" s="387"/>
    </row>
    <row r="689" spans="1:24" ht="15.75" hidden="1" customHeight="1" x14ac:dyDescent="0.25">
      <c r="A689" s="410" t="s">
        <v>720</v>
      </c>
      <c r="B689" s="415" t="s">
        <v>721</v>
      </c>
      <c r="C689" s="382"/>
      <c r="D689" s="382"/>
      <c r="E689" s="382"/>
      <c r="F689" s="382"/>
      <c r="G689" s="382"/>
      <c r="H689" s="382">
        <f>SUM(C689:G689)</f>
        <v>0</v>
      </c>
      <c r="I689" s="382"/>
      <c r="J689" s="382"/>
      <c r="K689" s="382"/>
      <c r="L689" s="382"/>
      <c r="M689" s="382"/>
      <c r="N689" s="382">
        <f t="shared" ref="N689:N692" si="745">SUM(I689:M689)</f>
        <v>0</v>
      </c>
      <c r="O689" s="412" t="e">
        <f t="shared" ref="O689:O692" si="746">+N689/H689*100</f>
        <v>#DIV/0!</v>
      </c>
      <c r="P689" s="382">
        <f t="shared" ref="P689:T692" si="747">+C689-I689</f>
        <v>0</v>
      </c>
      <c r="Q689" s="382">
        <f t="shared" si="747"/>
        <v>0</v>
      </c>
      <c r="R689" s="382">
        <f t="shared" si="747"/>
        <v>0</v>
      </c>
      <c r="S689" s="382">
        <f t="shared" si="747"/>
        <v>0</v>
      </c>
      <c r="T689" s="382">
        <f t="shared" si="747"/>
        <v>0</v>
      </c>
      <c r="U689" s="382">
        <f t="shared" ref="U689:U692" si="748">SUM(P689:T689)</f>
        <v>0</v>
      </c>
      <c r="V689" s="413" t="e">
        <f t="shared" si="741"/>
        <v>#DIV/0!</v>
      </c>
      <c r="W689" s="387"/>
      <c r="X689" s="387"/>
    </row>
    <row r="690" spans="1:24" ht="15.75" hidden="1" customHeight="1" x14ac:dyDescent="0.25">
      <c r="A690" s="410" t="s">
        <v>595</v>
      </c>
      <c r="B690" s="414" t="s">
        <v>278</v>
      </c>
      <c r="C690" s="382"/>
      <c r="D690" s="382"/>
      <c r="E690" s="382"/>
      <c r="F690" s="382"/>
      <c r="G690" s="382"/>
      <c r="H690" s="382">
        <f>SUM(C690:G690)</f>
        <v>0</v>
      </c>
      <c r="I690" s="382"/>
      <c r="J690" s="382"/>
      <c r="K690" s="382"/>
      <c r="L690" s="382"/>
      <c r="M690" s="382"/>
      <c r="N690" s="382">
        <f t="shared" si="745"/>
        <v>0</v>
      </c>
      <c r="O690" s="412" t="e">
        <f t="shared" si="746"/>
        <v>#DIV/0!</v>
      </c>
      <c r="P690" s="382">
        <f t="shared" si="747"/>
        <v>0</v>
      </c>
      <c r="Q690" s="382">
        <f t="shared" si="747"/>
        <v>0</v>
      </c>
      <c r="R690" s="382">
        <f t="shared" si="747"/>
        <v>0</v>
      </c>
      <c r="S690" s="382">
        <f t="shared" si="747"/>
        <v>0</v>
      </c>
      <c r="T690" s="382">
        <f t="shared" si="747"/>
        <v>0</v>
      </c>
      <c r="U690" s="382">
        <f t="shared" si="748"/>
        <v>0</v>
      </c>
      <c r="V690" s="413" t="e">
        <f t="shared" si="741"/>
        <v>#DIV/0!</v>
      </c>
      <c r="W690" s="387"/>
      <c r="X690" s="387"/>
    </row>
    <row r="691" spans="1:24" ht="15.75" hidden="1" customHeight="1" x14ac:dyDescent="0.25">
      <c r="A691" s="410" t="s">
        <v>803</v>
      </c>
      <c r="B691" s="414" t="s">
        <v>804</v>
      </c>
      <c r="C691" s="382"/>
      <c r="D691" s="382"/>
      <c r="E691" s="382"/>
      <c r="F691" s="382"/>
      <c r="G691" s="382"/>
      <c r="H691" s="382">
        <f>SUM(C691:G691)</f>
        <v>0</v>
      </c>
      <c r="I691" s="382"/>
      <c r="J691" s="382"/>
      <c r="K691" s="382"/>
      <c r="L691" s="382"/>
      <c r="M691" s="382"/>
      <c r="N691" s="382">
        <f t="shared" si="745"/>
        <v>0</v>
      </c>
      <c r="O691" s="412" t="e">
        <f t="shared" si="746"/>
        <v>#DIV/0!</v>
      </c>
      <c r="P691" s="382">
        <f t="shared" si="747"/>
        <v>0</v>
      </c>
      <c r="Q691" s="382">
        <f t="shared" si="747"/>
        <v>0</v>
      </c>
      <c r="R691" s="382">
        <f t="shared" si="747"/>
        <v>0</v>
      </c>
      <c r="S691" s="382">
        <f t="shared" si="747"/>
        <v>0</v>
      </c>
      <c r="T691" s="382">
        <f t="shared" si="747"/>
        <v>0</v>
      </c>
      <c r="U691" s="382">
        <f t="shared" si="748"/>
        <v>0</v>
      </c>
      <c r="V691" s="413" t="e">
        <f t="shared" si="741"/>
        <v>#DIV/0!</v>
      </c>
      <c r="W691" s="387"/>
      <c r="X691" s="387"/>
    </row>
    <row r="692" spans="1:24" ht="15.75" hidden="1" customHeight="1" x14ac:dyDescent="0.25">
      <c r="A692" s="410" t="s">
        <v>764</v>
      </c>
      <c r="B692" s="414" t="s">
        <v>765</v>
      </c>
      <c r="C692" s="382"/>
      <c r="D692" s="382"/>
      <c r="E692" s="382"/>
      <c r="F692" s="382"/>
      <c r="G692" s="382"/>
      <c r="H692" s="382">
        <f>SUM(C692:G692)</f>
        <v>0</v>
      </c>
      <c r="I692" s="382"/>
      <c r="J692" s="382"/>
      <c r="K692" s="382"/>
      <c r="L692" s="382"/>
      <c r="M692" s="382"/>
      <c r="N692" s="382">
        <f t="shared" si="745"/>
        <v>0</v>
      </c>
      <c r="O692" s="412" t="e">
        <f t="shared" si="746"/>
        <v>#DIV/0!</v>
      </c>
      <c r="P692" s="382">
        <f t="shared" si="747"/>
        <v>0</v>
      </c>
      <c r="Q692" s="382">
        <f t="shared" si="747"/>
        <v>0</v>
      </c>
      <c r="R692" s="382">
        <f t="shared" si="747"/>
        <v>0</v>
      </c>
      <c r="S692" s="382">
        <f t="shared" si="747"/>
        <v>0</v>
      </c>
      <c r="T692" s="382">
        <f t="shared" si="747"/>
        <v>0</v>
      </c>
      <c r="U692" s="382">
        <f t="shared" si="748"/>
        <v>0</v>
      </c>
      <c r="V692" s="413" t="e">
        <f t="shared" si="741"/>
        <v>#DIV/0!</v>
      </c>
      <c r="W692" s="387"/>
      <c r="X692" s="387"/>
    </row>
    <row r="693" spans="1:24" ht="15.75" hidden="1" customHeight="1" x14ac:dyDescent="0.25">
      <c r="A693" s="410"/>
      <c r="B693" s="414"/>
      <c r="C693" s="382"/>
      <c r="D693" s="382"/>
      <c r="E693" s="382"/>
      <c r="F693" s="382"/>
      <c r="G693" s="382"/>
      <c r="H693" s="382"/>
      <c r="I693" s="382"/>
      <c r="J693" s="382"/>
      <c r="K693" s="382"/>
      <c r="L693" s="382"/>
      <c r="M693" s="382"/>
      <c r="N693" s="382"/>
      <c r="O693" s="382"/>
      <c r="P693" s="382"/>
      <c r="Q693" s="382"/>
      <c r="R693" s="382"/>
      <c r="S693" s="382"/>
      <c r="T693" s="382"/>
      <c r="U693" s="382"/>
      <c r="V693" s="383"/>
      <c r="W693" s="387"/>
      <c r="X693" s="387"/>
    </row>
    <row r="694" spans="1:24" ht="15.75" hidden="1" customHeight="1" x14ac:dyDescent="0.25">
      <c r="A694" s="419" t="s">
        <v>828</v>
      </c>
      <c r="B694" s="420" t="s">
        <v>528</v>
      </c>
      <c r="C694" s="421">
        <f>+C696</f>
        <v>0</v>
      </c>
      <c r="D694" s="421">
        <f t="shared" ref="D694:H694" si="749">+D696</f>
        <v>0</v>
      </c>
      <c r="E694" s="421">
        <f t="shared" si="749"/>
        <v>0</v>
      </c>
      <c r="F694" s="421">
        <f t="shared" si="749"/>
        <v>0</v>
      </c>
      <c r="G694" s="421">
        <f t="shared" si="749"/>
        <v>0</v>
      </c>
      <c r="H694" s="421">
        <f t="shared" si="749"/>
        <v>0</v>
      </c>
      <c r="I694" s="421">
        <f>+I696</f>
        <v>0</v>
      </c>
      <c r="J694" s="421">
        <f t="shared" ref="J694:N694" si="750">+J696</f>
        <v>0</v>
      </c>
      <c r="K694" s="421">
        <f t="shared" si="750"/>
        <v>0</v>
      </c>
      <c r="L694" s="421">
        <f t="shared" si="750"/>
        <v>0</v>
      </c>
      <c r="M694" s="421">
        <f t="shared" si="750"/>
        <v>0</v>
      </c>
      <c r="N694" s="421">
        <f t="shared" si="750"/>
        <v>0</v>
      </c>
      <c r="O694" s="422" t="e">
        <f>+N694/H694*100</f>
        <v>#DIV/0!</v>
      </c>
      <c r="P694" s="421">
        <f>+P696</f>
        <v>0</v>
      </c>
      <c r="Q694" s="421">
        <f t="shared" ref="Q694:U694" si="751">+Q696</f>
        <v>0</v>
      </c>
      <c r="R694" s="421">
        <f t="shared" si="751"/>
        <v>0</v>
      </c>
      <c r="S694" s="421">
        <f t="shared" si="751"/>
        <v>0</v>
      </c>
      <c r="T694" s="421">
        <f t="shared" si="751"/>
        <v>0</v>
      </c>
      <c r="U694" s="421">
        <f t="shared" si="751"/>
        <v>0</v>
      </c>
      <c r="V694" s="423" t="e">
        <f t="shared" ref="V694" si="752">+U694/H694*100</f>
        <v>#DIV/0!</v>
      </c>
      <c r="W694" s="387"/>
      <c r="X694" s="387"/>
    </row>
    <row r="695" spans="1:24" s="395" customFormat="1" ht="15.75" hidden="1" customHeight="1" x14ac:dyDescent="0.25">
      <c r="A695" s="426"/>
      <c r="B695" s="427"/>
      <c r="C695" s="393"/>
      <c r="D695" s="393"/>
      <c r="E695" s="393"/>
      <c r="F695" s="393"/>
      <c r="G695" s="393"/>
      <c r="H695" s="393"/>
      <c r="I695" s="393"/>
      <c r="J695" s="393"/>
      <c r="K695" s="393"/>
      <c r="L695" s="393"/>
      <c r="M695" s="393"/>
      <c r="N695" s="393"/>
      <c r="O695" s="393"/>
      <c r="P695" s="393"/>
      <c r="Q695" s="393"/>
      <c r="R695" s="393"/>
      <c r="S695" s="393"/>
      <c r="T695" s="393"/>
      <c r="U695" s="393"/>
      <c r="V695" s="394"/>
      <c r="W695" s="387"/>
      <c r="X695" s="387"/>
    </row>
    <row r="696" spans="1:24" ht="15.75" hidden="1" customHeight="1" x14ac:dyDescent="0.25">
      <c r="A696" s="401" t="s">
        <v>829</v>
      </c>
      <c r="B696" s="402" t="s">
        <v>830</v>
      </c>
      <c r="C696" s="403">
        <f>+C697</f>
        <v>0</v>
      </c>
      <c r="D696" s="403">
        <f t="shared" ref="D696:N697" si="753">+D697</f>
        <v>0</v>
      </c>
      <c r="E696" s="403">
        <f t="shared" si="753"/>
        <v>0</v>
      </c>
      <c r="F696" s="403">
        <f t="shared" si="753"/>
        <v>0</v>
      </c>
      <c r="G696" s="403">
        <f t="shared" si="753"/>
        <v>0</v>
      </c>
      <c r="H696" s="403">
        <f t="shared" si="753"/>
        <v>0</v>
      </c>
      <c r="I696" s="403">
        <f>+I697</f>
        <v>0</v>
      </c>
      <c r="J696" s="403">
        <f t="shared" si="753"/>
        <v>0</v>
      </c>
      <c r="K696" s="403">
        <f t="shared" si="753"/>
        <v>0</v>
      </c>
      <c r="L696" s="403">
        <f t="shared" si="753"/>
        <v>0</v>
      </c>
      <c r="M696" s="403">
        <f t="shared" si="753"/>
        <v>0</v>
      </c>
      <c r="N696" s="403">
        <f t="shared" si="753"/>
        <v>0</v>
      </c>
      <c r="O696" s="412" t="e">
        <f>+N696/H696*100</f>
        <v>#DIV/0!</v>
      </c>
      <c r="P696" s="403">
        <f>+P697</f>
        <v>0</v>
      </c>
      <c r="Q696" s="403">
        <f t="shared" ref="Q696:U697" si="754">+Q697</f>
        <v>0</v>
      </c>
      <c r="R696" s="403">
        <f t="shared" si="754"/>
        <v>0</v>
      </c>
      <c r="S696" s="403">
        <f t="shared" si="754"/>
        <v>0</v>
      </c>
      <c r="T696" s="403">
        <f t="shared" si="754"/>
        <v>0</v>
      </c>
      <c r="U696" s="403">
        <f t="shared" si="754"/>
        <v>0</v>
      </c>
      <c r="V696" s="386" t="e">
        <f t="shared" ref="V696:V697" si="755">+U696/H696*100</f>
        <v>#DIV/0!</v>
      </c>
      <c r="W696" s="387"/>
      <c r="X696" s="387"/>
    </row>
    <row r="697" spans="1:24" ht="31.5" hidden="1" customHeight="1" x14ac:dyDescent="0.25">
      <c r="A697" s="410" t="s">
        <v>10</v>
      </c>
      <c r="B697" s="411" t="s">
        <v>11</v>
      </c>
      <c r="C697" s="382">
        <f>+C698</f>
        <v>0</v>
      </c>
      <c r="D697" s="382">
        <f t="shared" si="753"/>
        <v>0</v>
      </c>
      <c r="E697" s="382">
        <f t="shared" si="753"/>
        <v>0</v>
      </c>
      <c r="F697" s="382">
        <f t="shared" si="753"/>
        <v>0</v>
      </c>
      <c r="G697" s="382">
        <f t="shared" si="753"/>
        <v>0</v>
      </c>
      <c r="H697" s="382">
        <f t="shared" si="753"/>
        <v>0</v>
      </c>
      <c r="I697" s="382">
        <f>+I698</f>
        <v>0</v>
      </c>
      <c r="J697" s="382">
        <f t="shared" si="753"/>
        <v>0</v>
      </c>
      <c r="K697" s="382">
        <f t="shared" si="753"/>
        <v>0</v>
      </c>
      <c r="L697" s="382">
        <f t="shared" si="753"/>
        <v>0</v>
      </c>
      <c r="M697" s="382">
        <f t="shared" si="753"/>
        <v>0</v>
      </c>
      <c r="N697" s="382">
        <f t="shared" si="753"/>
        <v>0</v>
      </c>
      <c r="O697" s="417" t="e">
        <f>+N697/H697*100</f>
        <v>#DIV/0!</v>
      </c>
      <c r="P697" s="382">
        <f>+P698</f>
        <v>0</v>
      </c>
      <c r="Q697" s="382">
        <f t="shared" si="754"/>
        <v>0</v>
      </c>
      <c r="R697" s="382">
        <f t="shared" si="754"/>
        <v>0</v>
      </c>
      <c r="S697" s="382">
        <f t="shared" si="754"/>
        <v>0</v>
      </c>
      <c r="T697" s="382">
        <f t="shared" si="754"/>
        <v>0</v>
      </c>
      <c r="U697" s="382">
        <f t="shared" si="754"/>
        <v>0</v>
      </c>
      <c r="V697" s="413" t="e">
        <f t="shared" si="755"/>
        <v>#DIV/0!</v>
      </c>
      <c r="W697" s="387"/>
      <c r="X697" s="387"/>
    </row>
    <row r="698" spans="1:24" ht="31.5" hidden="1" customHeight="1" x14ac:dyDescent="0.25">
      <c r="A698" s="410" t="s">
        <v>831</v>
      </c>
      <c r="B698" s="414" t="s">
        <v>832</v>
      </c>
      <c r="C698" s="382"/>
      <c r="D698" s="382"/>
      <c r="E698" s="382"/>
      <c r="F698" s="382"/>
      <c r="G698" s="382"/>
      <c r="H698" s="382">
        <f>SUM(C698:G698)</f>
        <v>0</v>
      </c>
      <c r="I698" s="382"/>
      <c r="J698" s="382"/>
      <c r="K698" s="382"/>
      <c r="L698" s="382"/>
      <c r="M698" s="382"/>
      <c r="N698" s="382">
        <f t="shared" ref="N698" si="756">SUM(I698:M698)</f>
        <v>0</v>
      </c>
      <c r="O698" s="412" t="e">
        <f>+N698/H698*100</f>
        <v>#DIV/0!</v>
      </c>
      <c r="P698" s="382">
        <f>+C698-I698</f>
        <v>0</v>
      </c>
      <c r="Q698" s="382">
        <f>+D698-J698</f>
        <v>0</v>
      </c>
      <c r="R698" s="382">
        <f>+E698-K698</f>
        <v>0</v>
      </c>
      <c r="S698" s="382">
        <f t="shared" ref="S698:T698" si="757">+F698-L698</f>
        <v>0</v>
      </c>
      <c r="T698" s="382">
        <f t="shared" si="757"/>
        <v>0</v>
      </c>
      <c r="U698" s="382">
        <f t="shared" ref="U698" si="758">SUM(P698:T698)</f>
        <v>0</v>
      </c>
      <c r="V698" s="413" t="e">
        <f>+U698/H698*100</f>
        <v>#DIV/0!</v>
      </c>
      <c r="W698" s="387"/>
      <c r="X698" s="387"/>
    </row>
    <row r="699" spans="1:24" ht="15.75" hidden="1" customHeight="1" x14ac:dyDescent="0.25">
      <c r="A699" s="410"/>
      <c r="B699" s="414"/>
      <c r="C699" s="382"/>
      <c r="D699" s="382"/>
      <c r="E699" s="382"/>
      <c r="F699" s="382"/>
      <c r="G699" s="382"/>
      <c r="H699" s="382"/>
      <c r="I699" s="382"/>
      <c r="J699" s="382"/>
      <c r="K699" s="382"/>
      <c r="L699" s="382"/>
      <c r="M699" s="382"/>
      <c r="N699" s="382"/>
      <c r="O699" s="382"/>
      <c r="P699" s="382"/>
      <c r="Q699" s="382"/>
      <c r="R699" s="382"/>
      <c r="S699" s="382"/>
      <c r="T699" s="382"/>
      <c r="U699" s="382"/>
      <c r="V699" s="383"/>
      <c r="W699" s="387"/>
      <c r="X699" s="387"/>
    </row>
    <row r="700" spans="1:24" ht="15.75" hidden="1" customHeight="1" x14ac:dyDescent="0.25">
      <c r="A700" s="396" t="s">
        <v>833</v>
      </c>
      <c r="B700" s="397" t="s">
        <v>834</v>
      </c>
      <c r="C700" s="398">
        <f>+C702</f>
        <v>0</v>
      </c>
      <c r="D700" s="398">
        <f t="shared" ref="D700:H700" si="759">+D702</f>
        <v>0</v>
      </c>
      <c r="E700" s="398">
        <f t="shared" si="759"/>
        <v>0</v>
      </c>
      <c r="F700" s="398">
        <f t="shared" si="759"/>
        <v>0</v>
      </c>
      <c r="G700" s="398">
        <f t="shared" si="759"/>
        <v>0</v>
      </c>
      <c r="H700" s="398">
        <f t="shared" si="759"/>
        <v>0</v>
      </c>
      <c r="I700" s="398">
        <f>+I702</f>
        <v>0</v>
      </c>
      <c r="J700" s="398">
        <f t="shared" ref="J700:N700" si="760">+J702</f>
        <v>0</v>
      </c>
      <c r="K700" s="398">
        <f t="shared" si="760"/>
        <v>0</v>
      </c>
      <c r="L700" s="398">
        <f t="shared" si="760"/>
        <v>0</v>
      </c>
      <c r="M700" s="398">
        <f t="shared" si="760"/>
        <v>0</v>
      </c>
      <c r="N700" s="398">
        <f t="shared" si="760"/>
        <v>0</v>
      </c>
      <c r="O700" s="429" t="e">
        <f>+N700/H700*100</f>
        <v>#DIV/0!</v>
      </c>
      <c r="P700" s="398">
        <f>+P702</f>
        <v>0</v>
      </c>
      <c r="Q700" s="398">
        <f t="shared" ref="Q700:U700" si="761">+Q702</f>
        <v>0</v>
      </c>
      <c r="R700" s="398">
        <f t="shared" si="761"/>
        <v>0</v>
      </c>
      <c r="S700" s="398">
        <f t="shared" si="761"/>
        <v>0</v>
      </c>
      <c r="T700" s="398">
        <f t="shared" si="761"/>
        <v>0</v>
      </c>
      <c r="U700" s="398">
        <f t="shared" si="761"/>
        <v>0</v>
      </c>
      <c r="V700" s="430" t="e">
        <f>+U700/H700*100</f>
        <v>#DIV/0!</v>
      </c>
      <c r="W700" s="387"/>
      <c r="X700" s="387"/>
    </row>
    <row r="701" spans="1:24" s="395" customFormat="1" ht="15.75" hidden="1" customHeight="1" x14ac:dyDescent="0.25">
      <c r="A701" s="376"/>
      <c r="B701" s="384"/>
      <c r="C701" s="381"/>
      <c r="D701" s="381"/>
      <c r="E701" s="381"/>
      <c r="F701" s="381"/>
      <c r="G701" s="381"/>
      <c r="H701" s="381"/>
      <c r="I701" s="381"/>
      <c r="J701" s="381"/>
      <c r="K701" s="381"/>
      <c r="L701" s="381"/>
      <c r="M701" s="381"/>
      <c r="N701" s="381"/>
      <c r="O701" s="393"/>
      <c r="P701" s="381"/>
      <c r="Q701" s="381"/>
      <c r="R701" s="381"/>
      <c r="S701" s="381"/>
      <c r="T701" s="381"/>
      <c r="U701" s="381"/>
      <c r="V701" s="394"/>
      <c r="W701" s="387"/>
      <c r="X701" s="387"/>
    </row>
    <row r="702" spans="1:24" ht="15.75" hidden="1" customHeight="1" x14ac:dyDescent="0.25">
      <c r="A702" s="419" t="s">
        <v>835</v>
      </c>
      <c r="B702" s="420" t="s">
        <v>522</v>
      </c>
      <c r="C702" s="421">
        <f>+C704</f>
        <v>0</v>
      </c>
      <c r="D702" s="421">
        <f t="shared" ref="D702:H702" si="762">+D704</f>
        <v>0</v>
      </c>
      <c r="E702" s="421">
        <f t="shared" si="762"/>
        <v>0</v>
      </c>
      <c r="F702" s="421">
        <f t="shared" si="762"/>
        <v>0</v>
      </c>
      <c r="G702" s="421">
        <f t="shared" si="762"/>
        <v>0</v>
      </c>
      <c r="H702" s="421">
        <f t="shared" si="762"/>
        <v>0</v>
      </c>
      <c r="I702" s="421">
        <f>+I704</f>
        <v>0</v>
      </c>
      <c r="J702" s="421">
        <f t="shared" ref="J702:N702" si="763">+J704</f>
        <v>0</v>
      </c>
      <c r="K702" s="421">
        <f t="shared" si="763"/>
        <v>0</v>
      </c>
      <c r="L702" s="421">
        <f t="shared" si="763"/>
        <v>0</v>
      </c>
      <c r="M702" s="421">
        <f t="shared" si="763"/>
        <v>0</v>
      </c>
      <c r="N702" s="421">
        <f t="shared" si="763"/>
        <v>0</v>
      </c>
      <c r="O702" s="421"/>
      <c r="P702" s="421">
        <f>+P704</f>
        <v>0</v>
      </c>
      <c r="Q702" s="421">
        <f t="shared" ref="Q702:U702" si="764">+Q704</f>
        <v>0</v>
      </c>
      <c r="R702" s="421">
        <f t="shared" si="764"/>
        <v>0</v>
      </c>
      <c r="S702" s="421">
        <f t="shared" si="764"/>
        <v>0</v>
      </c>
      <c r="T702" s="421">
        <f t="shared" si="764"/>
        <v>0</v>
      </c>
      <c r="U702" s="421">
        <f t="shared" si="764"/>
        <v>0</v>
      </c>
      <c r="V702" s="423" t="e">
        <f t="shared" ref="V702" si="765">+U702/H702*100</f>
        <v>#DIV/0!</v>
      </c>
      <c r="W702" s="387"/>
      <c r="X702" s="387"/>
    </row>
    <row r="703" spans="1:24" s="395" customFormat="1" ht="15.75" hidden="1" customHeight="1" x14ac:dyDescent="0.25">
      <c r="A703" s="426"/>
      <c r="B703" s="427"/>
      <c r="C703" s="393"/>
      <c r="D703" s="393"/>
      <c r="E703" s="393"/>
      <c r="F703" s="393"/>
      <c r="G703" s="393"/>
      <c r="H703" s="393"/>
      <c r="I703" s="393"/>
      <c r="J703" s="393"/>
      <c r="K703" s="393"/>
      <c r="L703" s="393"/>
      <c r="M703" s="393"/>
      <c r="N703" s="393"/>
      <c r="O703" s="393"/>
      <c r="P703" s="393"/>
      <c r="Q703" s="393"/>
      <c r="R703" s="393"/>
      <c r="S703" s="393"/>
      <c r="T703" s="393"/>
      <c r="U703" s="393"/>
      <c r="V703" s="394"/>
      <c r="W703" s="387"/>
      <c r="X703" s="387"/>
    </row>
    <row r="704" spans="1:24" ht="15.75" hidden="1" customHeight="1" x14ac:dyDescent="0.25">
      <c r="A704" s="401" t="s">
        <v>836</v>
      </c>
      <c r="B704" s="402" t="s">
        <v>837</v>
      </c>
      <c r="C704" s="403">
        <f>+C705</f>
        <v>0</v>
      </c>
      <c r="D704" s="403">
        <f t="shared" ref="D704:N704" si="766">+D705</f>
        <v>0</v>
      </c>
      <c r="E704" s="403">
        <f t="shared" si="766"/>
        <v>0</v>
      </c>
      <c r="F704" s="403">
        <f t="shared" si="766"/>
        <v>0</v>
      </c>
      <c r="G704" s="403">
        <f t="shared" si="766"/>
        <v>0</v>
      </c>
      <c r="H704" s="403">
        <f t="shared" si="766"/>
        <v>0</v>
      </c>
      <c r="I704" s="403">
        <f>+I705</f>
        <v>0</v>
      </c>
      <c r="J704" s="403">
        <f t="shared" si="766"/>
        <v>0</v>
      </c>
      <c r="K704" s="403">
        <f t="shared" si="766"/>
        <v>0</v>
      </c>
      <c r="L704" s="403">
        <f t="shared" si="766"/>
        <v>0</v>
      </c>
      <c r="M704" s="403">
        <f t="shared" si="766"/>
        <v>0</v>
      </c>
      <c r="N704" s="403">
        <f t="shared" si="766"/>
        <v>0</v>
      </c>
      <c r="O704" s="412" t="e">
        <f>+N704/H704*100</f>
        <v>#DIV/0!</v>
      </c>
      <c r="P704" s="403">
        <f>+P705</f>
        <v>0</v>
      </c>
      <c r="Q704" s="403">
        <f t="shared" ref="Q704:U704" si="767">+Q705</f>
        <v>0</v>
      </c>
      <c r="R704" s="403">
        <f t="shared" si="767"/>
        <v>0</v>
      </c>
      <c r="S704" s="403">
        <f t="shared" si="767"/>
        <v>0</v>
      </c>
      <c r="T704" s="403">
        <f t="shared" si="767"/>
        <v>0</v>
      </c>
      <c r="U704" s="403">
        <f t="shared" si="767"/>
        <v>0</v>
      </c>
      <c r="V704" s="386" t="e">
        <f t="shared" ref="V704:V708" si="768">+U704/H704*100</f>
        <v>#DIV/0!</v>
      </c>
      <c r="W704" s="387"/>
      <c r="X704" s="387"/>
    </row>
    <row r="705" spans="1:24" ht="31.5" hidden="1" customHeight="1" x14ac:dyDescent="0.25">
      <c r="A705" s="410" t="s">
        <v>10</v>
      </c>
      <c r="B705" s="411" t="s">
        <v>11</v>
      </c>
      <c r="C705" s="382">
        <f>SUM(C706:C708)</f>
        <v>0</v>
      </c>
      <c r="D705" s="382">
        <f t="shared" ref="D705:H705" si="769">SUM(D706:D708)</f>
        <v>0</v>
      </c>
      <c r="E705" s="382">
        <f t="shared" si="769"/>
        <v>0</v>
      </c>
      <c r="F705" s="382">
        <f t="shared" si="769"/>
        <v>0</v>
      </c>
      <c r="G705" s="382">
        <f t="shared" si="769"/>
        <v>0</v>
      </c>
      <c r="H705" s="382">
        <f t="shared" si="769"/>
        <v>0</v>
      </c>
      <c r="I705" s="382">
        <f>SUM(I706:I708)</f>
        <v>0</v>
      </c>
      <c r="J705" s="382">
        <f t="shared" ref="J705:N705" si="770">SUM(J706:J708)</f>
        <v>0</v>
      </c>
      <c r="K705" s="382">
        <f t="shared" si="770"/>
        <v>0</v>
      </c>
      <c r="L705" s="382">
        <f t="shared" si="770"/>
        <v>0</v>
      </c>
      <c r="M705" s="382">
        <f t="shared" si="770"/>
        <v>0</v>
      </c>
      <c r="N705" s="382">
        <f t="shared" si="770"/>
        <v>0</v>
      </c>
      <c r="O705" s="417" t="e">
        <f>+N705/H705*100</f>
        <v>#DIV/0!</v>
      </c>
      <c r="P705" s="382">
        <f>SUM(P706:P708)</f>
        <v>0</v>
      </c>
      <c r="Q705" s="382">
        <f t="shared" ref="Q705:U705" si="771">SUM(Q706:Q708)</f>
        <v>0</v>
      </c>
      <c r="R705" s="382">
        <f t="shared" si="771"/>
        <v>0</v>
      </c>
      <c r="S705" s="382">
        <f t="shared" si="771"/>
        <v>0</v>
      </c>
      <c r="T705" s="382">
        <f t="shared" si="771"/>
        <v>0</v>
      </c>
      <c r="U705" s="382">
        <f t="shared" si="771"/>
        <v>0</v>
      </c>
      <c r="V705" s="413" t="e">
        <f t="shared" si="768"/>
        <v>#DIV/0!</v>
      </c>
      <c r="W705" s="387"/>
      <c r="X705" s="387"/>
    </row>
    <row r="706" spans="1:24" ht="63" hidden="1" customHeight="1" x14ac:dyDescent="0.25">
      <c r="A706" s="410" t="s">
        <v>838</v>
      </c>
      <c r="B706" s="438" t="s">
        <v>839</v>
      </c>
      <c r="C706" s="382"/>
      <c r="D706" s="382"/>
      <c r="E706" s="382"/>
      <c r="F706" s="382"/>
      <c r="G706" s="382"/>
      <c r="H706" s="382">
        <f>SUM(C706:G706)</f>
        <v>0</v>
      </c>
      <c r="I706" s="382"/>
      <c r="J706" s="382"/>
      <c r="K706" s="382"/>
      <c r="L706" s="382"/>
      <c r="M706" s="382"/>
      <c r="N706" s="382">
        <f>SUM(I706:M706)</f>
        <v>0</v>
      </c>
      <c r="O706" s="412" t="e">
        <f t="shared" ref="O706:O708" si="772">+N706/H706*100</f>
        <v>#DIV/0!</v>
      </c>
      <c r="P706" s="382">
        <f t="shared" ref="P706:T708" si="773">+C706-I706</f>
        <v>0</v>
      </c>
      <c r="Q706" s="382">
        <f t="shared" si="773"/>
        <v>0</v>
      </c>
      <c r="R706" s="382">
        <f t="shared" si="773"/>
        <v>0</v>
      </c>
      <c r="S706" s="382">
        <f t="shared" si="773"/>
        <v>0</v>
      </c>
      <c r="T706" s="382">
        <f t="shared" si="773"/>
        <v>0</v>
      </c>
      <c r="U706" s="382">
        <f t="shared" ref="U706:U708" si="774">SUM(P706:T706)</f>
        <v>0</v>
      </c>
      <c r="V706" s="413" t="e">
        <f t="shared" si="768"/>
        <v>#DIV/0!</v>
      </c>
      <c r="W706" s="387"/>
      <c r="X706" s="387"/>
    </row>
    <row r="707" spans="1:24" ht="31.5" hidden="1" customHeight="1" x14ac:dyDescent="0.25">
      <c r="A707" s="410" t="s">
        <v>840</v>
      </c>
      <c r="B707" s="415" t="s">
        <v>841</v>
      </c>
      <c r="C707" s="382"/>
      <c r="D707" s="382"/>
      <c r="E707" s="382"/>
      <c r="F707" s="382"/>
      <c r="G707" s="382"/>
      <c r="H707" s="382">
        <f>SUM(C707:G707)</f>
        <v>0</v>
      </c>
      <c r="I707" s="382"/>
      <c r="J707" s="382"/>
      <c r="K707" s="382"/>
      <c r="L707" s="382"/>
      <c r="M707" s="382"/>
      <c r="N707" s="382">
        <f t="shared" ref="N707:N708" si="775">SUM(I707:M707)</f>
        <v>0</v>
      </c>
      <c r="O707" s="412" t="e">
        <f t="shared" si="772"/>
        <v>#DIV/0!</v>
      </c>
      <c r="P707" s="382">
        <f t="shared" si="773"/>
        <v>0</v>
      </c>
      <c r="Q707" s="382">
        <f t="shared" si="773"/>
        <v>0</v>
      </c>
      <c r="R707" s="382">
        <f t="shared" si="773"/>
        <v>0</v>
      </c>
      <c r="S707" s="382">
        <f t="shared" si="773"/>
        <v>0</v>
      </c>
      <c r="T707" s="382">
        <f t="shared" si="773"/>
        <v>0</v>
      </c>
      <c r="U707" s="382">
        <f t="shared" si="774"/>
        <v>0</v>
      </c>
      <c r="V707" s="413" t="e">
        <f t="shared" si="768"/>
        <v>#DIV/0!</v>
      </c>
      <c r="W707" s="387"/>
      <c r="X707" s="387"/>
    </row>
    <row r="708" spans="1:24" ht="31.5" hidden="1" customHeight="1" x14ac:dyDescent="0.25">
      <c r="A708" s="410" t="s">
        <v>782</v>
      </c>
      <c r="B708" s="414" t="s">
        <v>783</v>
      </c>
      <c r="C708" s="382"/>
      <c r="D708" s="382"/>
      <c r="E708" s="382"/>
      <c r="F708" s="382"/>
      <c r="G708" s="382"/>
      <c r="H708" s="382">
        <f>SUM(C708:G708)</f>
        <v>0</v>
      </c>
      <c r="I708" s="382"/>
      <c r="J708" s="382"/>
      <c r="K708" s="382"/>
      <c r="L708" s="382"/>
      <c r="M708" s="382"/>
      <c r="N708" s="382">
        <f t="shared" si="775"/>
        <v>0</v>
      </c>
      <c r="O708" s="412" t="e">
        <f t="shared" si="772"/>
        <v>#DIV/0!</v>
      </c>
      <c r="P708" s="382">
        <f t="shared" si="773"/>
        <v>0</v>
      </c>
      <c r="Q708" s="382">
        <f t="shared" si="773"/>
        <v>0</v>
      </c>
      <c r="R708" s="382">
        <f t="shared" si="773"/>
        <v>0</v>
      </c>
      <c r="S708" s="382">
        <f t="shared" si="773"/>
        <v>0</v>
      </c>
      <c r="T708" s="382">
        <f t="shared" si="773"/>
        <v>0</v>
      </c>
      <c r="U708" s="382">
        <f t="shared" si="774"/>
        <v>0</v>
      </c>
      <c r="V708" s="413" t="e">
        <f t="shared" si="768"/>
        <v>#DIV/0!</v>
      </c>
      <c r="W708" s="387"/>
      <c r="X708" s="387"/>
    </row>
    <row r="709" spans="1:24" ht="15.75" hidden="1" customHeight="1" x14ac:dyDescent="0.25">
      <c r="A709" s="410"/>
      <c r="B709" s="414"/>
      <c r="C709" s="382"/>
      <c r="D709" s="382"/>
      <c r="E709" s="382"/>
      <c r="F709" s="382"/>
      <c r="G709" s="382"/>
      <c r="H709" s="382"/>
      <c r="I709" s="382"/>
      <c r="J709" s="382"/>
      <c r="K709" s="382"/>
      <c r="L709" s="382"/>
      <c r="M709" s="382"/>
      <c r="N709" s="382"/>
      <c r="O709" s="382"/>
      <c r="P709" s="382"/>
      <c r="Q709" s="382"/>
      <c r="R709" s="382"/>
      <c r="S709" s="382"/>
      <c r="T709" s="382"/>
      <c r="U709" s="382"/>
      <c r="V709" s="383"/>
      <c r="W709" s="387"/>
      <c r="X709" s="387"/>
    </row>
    <row r="710" spans="1:24" ht="31.5" hidden="1" customHeight="1" x14ac:dyDescent="0.25">
      <c r="A710" s="396" t="s">
        <v>842</v>
      </c>
      <c r="B710" s="397" t="s">
        <v>843</v>
      </c>
      <c r="C710" s="398">
        <f>+C712</f>
        <v>0</v>
      </c>
      <c r="D710" s="398">
        <f t="shared" ref="D710:H710" si="776">+D712</f>
        <v>0</v>
      </c>
      <c r="E710" s="398">
        <f t="shared" si="776"/>
        <v>0</v>
      </c>
      <c r="F710" s="398">
        <f t="shared" si="776"/>
        <v>0</v>
      </c>
      <c r="G710" s="398">
        <f t="shared" si="776"/>
        <v>0</v>
      </c>
      <c r="H710" s="398">
        <f t="shared" si="776"/>
        <v>0</v>
      </c>
      <c r="I710" s="398">
        <f>+I712</f>
        <v>0</v>
      </c>
      <c r="J710" s="398">
        <f t="shared" ref="J710:N710" si="777">+J712</f>
        <v>0</v>
      </c>
      <c r="K710" s="398">
        <f t="shared" si="777"/>
        <v>0</v>
      </c>
      <c r="L710" s="398">
        <f t="shared" si="777"/>
        <v>0</v>
      </c>
      <c r="M710" s="398">
        <f t="shared" si="777"/>
        <v>0</v>
      </c>
      <c r="N710" s="398">
        <f t="shared" si="777"/>
        <v>0</v>
      </c>
      <c r="O710" s="429" t="e">
        <f>+N710/H710*100</f>
        <v>#DIV/0!</v>
      </c>
      <c r="P710" s="398">
        <f>+P712</f>
        <v>0</v>
      </c>
      <c r="Q710" s="398">
        <f t="shared" ref="Q710:U710" si="778">+Q712</f>
        <v>0</v>
      </c>
      <c r="R710" s="398">
        <f t="shared" si="778"/>
        <v>0</v>
      </c>
      <c r="S710" s="398">
        <f t="shared" si="778"/>
        <v>0</v>
      </c>
      <c r="T710" s="398">
        <f t="shared" si="778"/>
        <v>0</v>
      </c>
      <c r="U710" s="398">
        <f t="shared" si="778"/>
        <v>0</v>
      </c>
      <c r="V710" s="430" t="e">
        <f>+U710/H710*100</f>
        <v>#DIV/0!</v>
      </c>
      <c r="W710" s="387"/>
      <c r="X710" s="387"/>
    </row>
    <row r="711" spans="1:24" s="395" customFormat="1" ht="15.75" hidden="1" customHeight="1" x14ac:dyDescent="0.25">
      <c r="A711" s="376"/>
      <c r="B711" s="384"/>
      <c r="C711" s="381"/>
      <c r="D711" s="381"/>
      <c r="E711" s="381"/>
      <c r="F711" s="381"/>
      <c r="G711" s="381"/>
      <c r="H711" s="381"/>
      <c r="I711" s="381"/>
      <c r="J711" s="381"/>
      <c r="K711" s="381"/>
      <c r="L711" s="381"/>
      <c r="M711" s="381"/>
      <c r="N711" s="381"/>
      <c r="O711" s="393"/>
      <c r="P711" s="381"/>
      <c r="Q711" s="381"/>
      <c r="R711" s="381"/>
      <c r="S711" s="381"/>
      <c r="T711" s="381"/>
      <c r="U711" s="381"/>
      <c r="V711" s="394"/>
      <c r="W711" s="387"/>
      <c r="X711" s="387"/>
    </row>
    <row r="712" spans="1:24" ht="15.75" hidden="1" customHeight="1" x14ac:dyDescent="0.25">
      <c r="A712" s="419" t="s">
        <v>844</v>
      </c>
      <c r="B712" s="420" t="s">
        <v>845</v>
      </c>
      <c r="C712" s="421">
        <f>+C714</f>
        <v>0</v>
      </c>
      <c r="D712" s="421">
        <f t="shared" ref="D712:H712" si="779">+D714</f>
        <v>0</v>
      </c>
      <c r="E712" s="421">
        <f t="shared" si="779"/>
        <v>0</v>
      </c>
      <c r="F712" s="421">
        <f t="shared" si="779"/>
        <v>0</v>
      </c>
      <c r="G712" s="421">
        <f t="shared" si="779"/>
        <v>0</v>
      </c>
      <c r="H712" s="421">
        <f t="shared" si="779"/>
        <v>0</v>
      </c>
      <c r="I712" s="421">
        <f>+I714</f>
        <v>0</v>
      </c>
      <c r="J712" s="421">
        <f t="shared" ref="J712:N712" si="780">+J714</f>
        <v>0</v>
      </c>
      <c r="K712" s="421">
        <f t="shared" si="780"/>
        <v>0</v>
      </c>
      <c r="L712" s="421">
        <f t="shared" si="780"/>
        <v>0</v>
      </c>
      <c r="M712" s="421">
        <f t="shared" si="780"/>
        <v>0</v>
      </c>
      <c r="N712" s="421">
        <f t="shared" si="780"/>
        <v>0</v>
      </c>
      <c r="O712" s="422" t="e">
        <f>+N712/H712*100</f>
        <v>#DIV/0!</v>
      </c>
      <c r="P712" s="421">
        <f>+P714</f>
        <v>0</v>
      </c>
      <c r="Q712" s="421">
        <f t="shared" ref="Q712:U712" si="781">+Q714</f>
        <v>0</v>
      </c>
      <c r="R712" s="421">
        <f t="shared" si="781"/>
        <v>0</v>
      </c>
      <c r="S712" s="421">
        <f t="shared" si="781"/>
        <v>0</v>
      </c>
      <c r="T712" s="421">
        <f t="shared" si="781"/>
        <v>0</v>
      </c>
      <c r="U712" s="421">
        <f t="shared" si="781"/>
        <v>0</v>
      </c>
      <c r="V712" s="423" t="e">
        <f t="shared" ref="V712" si="782">+U712/H712*100</f>
        <v>#DIV/0!</v>
      </c>
      <c r="W712" s="387"/>
      <c r="X712" s="387"/>
    </row>
    <row r="713" spans="1:24" s="395" customFormat="1" ht="15.75" hidden="1" customHeight="1" x14ac:dyDescent="0.25">
      <c r="A713" s="426"/>
      <c r="B713" s="427"/>
      <c r="C713" s="393"/>
      <c r="D713" s="393"/>
      <c r="E713" s="393"/>
      <c r="F713" s="393"/>
      <c r="G713" s="393"/>
      <c r="H713" s="393"/>
      <c r="I713" s="393"/>
      <c r="J713" s="393"/>
      <c r="K713" s="393"/>
      <c r="L713" s="393"/>
      <c r="M713" s="393"/>
      <c r="N713" s="393"/>
      <c r="O713" s="393"/>
      <c r="P713" s="393"/>
      <c r="Q713" s="393"/>
      <c r="R713" s="393"/>
      <c r="S713" s="393"/>
      <c r="T713" s="393"/>
      <c r="U713" s="393"/>
      <c r="V713" s="394"/>
      <c r="W713" s="387"/>
      <c r="X713" s="387"/>
    </row>
    <row r="714" spans="1:24" ht="31.5" hidden="1" customHeight="1" x14ac:dyDescent="0.25">
      <c r="A714" s="401" t="s">
        <v>846</v>
      </c>
      <c r="B714" s="402" t="s">
        <v>847</v>
      </c>
      <c r="C714" s="403">
        <f>+C715</f>
        <v>0</v>
      </c>
      <c r="D714" s="403">
        <f t="shared" ref="D714:N714" si="783">+D715</f>
        <v>0</v>
      </c>
      <c r="E714" s="403">
        <f t="shared" si="783"/>
        <v>0</v>
      </c>
      <c r="F714" s="403">
        <f t="shared" si="783"/>
        <v>0</v>
      </c>
      <c r="G714" s="403">
        <f t="shared" si="783"/>
        <v>0</v>
      </c>
      <c r="H714" s="403">
        <f t="shared" si="783"/>
        <v>0</v>
      </c>
      <c r="I714" s="403">
        <f>+I715</f>
        <v>0</v>
      </c>
      <c r="J714" s="403">
        <f t="shared" si="783"/>
        <v>0</v>
      </c>
      <c r="K714" s="403">
        <f t="shared" si="783"/>
        <v>0</v>
      </c>
      <c r="L714" s="403">
        <f t="shared" si="783"/>
        <v>0</v>
      </c>
      <c r="M714" s="403">
        <f t="shared" si="783"/>
        <v>0</v>
      </c>
      <c r="N714" s="403">
        <f t="shared" si="783"/>
        <v>0</v>
      </c>
      <c r="O714" s="412" t="e">
        <f>+N714/H714*100</f>
        <v>#DIV/0!</v>
      </c>
      <c r="P714" s="403">
        <f>+P715</f>
        <v>0</v>
      </c>
      <c r="Q714" s="403">
        <f t="shared" ref="Q714:U714" si="784">+Q715</f>
        <v>0</v>
      </c>
      <c r="R714" s="403">
        <f t="shared" si="784"/>
        <v>0</v>
      </c>
      <c r="S714" s="403">
        <f t="shared" si="784"/>
        <v>0</v>
      </c>
      <c r="T714" s="403">
        <f t="shared" si="784"/>
        <v>0</v>
      </c>
      <c r="U714" s="403">
        <f t="shared" si="784"/>
        <v>0</v>
      </c>
      <c r="V714" s="386" t="e">
        <f t="shared" ref="V714:V722" si="785">+U714/H714*100</f>
        <v>#DIV/0!</v>
      </c>
      <c r="W714" s="387"/>
      <c r="X714" s="387"/>
    </row>
    <row r="715" spans="1:24" ht="31.5" hidden="1" customHeight="1" x14ac:dyDescent="0.25">
      <c r="A715" s="410" t="s">
        <v>10</v>
      </c>
      <c r="B715" s="411" t="s">
        <v>11</v>
      </c>
      <c r="C715" s="382">
        <f>SUM(C716:C722)</f>
        <v>0</v>
      </c>
      <c r="D715" s="382">
        <f t="shared" ref="D715:H715" si="786">SUM(D716:D722)</f>
        <v>0</v>
      </c>
      <c r="E715" s="382">
        <f t="shared" si="786"/>
        <v>0</v>
      </c>
      <c r="F715" s="382">
        <f t="shared" si="786"/>
        <v>0</v>
      </c>
      <c r="G715" s="382">
        <f t="shared" si="786"/>
        <v>0</v>
      </c>
      <c r="H715" s="382">
        <f t="shared" si="786"/>
        <v>0</v>
      </c>
      <c r="I715" s="382">
        <f>SUM(I716:I722)</f>
        <v>0</v>
      </c>
      <c r="J715" s="382">
        <f t="shared" ref="J715:N715" si="787">SUM(J716:J722)</f>
        <v>0</v>
      </c>
      <c r="K715" s="382">
        <f t="shared" si="787"/>
        <v>0</v>
      </c>
      <c r="L715" s="382">
        <f t="shared" si="787"/>
        <v>0</v>
      </c>
      <c r="M715" s="382">
        <f t="shared" si="787"/>
        <v>0</v>
      </c>
      <c r="N715" s="382">
        <f t="shared" si="787"/>
        <v>0</v>
      </c>
      <c r="O715" s="417" t="e">
        <f>+N715/H715*100</f>
        <v>#DIV/0!</v>
      </c>
      <c r="P715" s="382">
        <f>SUM(P716:P722)</f>
        <v>0</v>
      </c>
      <c r="Q715" s="382">
        <f t="shared" ref="Q715:U715" si="788">SUM(Q716:Q722)</f>
        <v>0</v>
      </c>
      <c r="R715" s="382">
        <f t="shared" si="788"/>
        <v>0</v>
      </c>
      <c r="S715" s="382">
        <f t="shared" si="788"/>
        <v>0</v>
      </c>
      <c r="T715" s="382">
        <f t="shared" si="788"/>
        <v>0</v>
      </c>
      <c r="U715" s="382">
        <f t="shared" si="788"/>
        <v>0</v>
      </c>
      <c r="V715" s="413" t="e">
        <f t="shared" si="785"/>
        <v>#DIV/0!</v>
      </c>
      <c r="W715" s="387"/>
      <c r="X715" s="387"/>
    </row>
    <row r="716" spans="1:24" ht="15.75" hidden="1" customHeight="1" x14ac:dyDescent="0.25">
      <c r="A716" s="410" t="s">
        <v>667</v>
      </c>
      <c r="B716" s="414" t="s">
        <v>668</v>
      </c>
      <c r="C716" s="382"/>
      <c r="D716" s="382"/>
      <c r="E716" s="382"/>
      <c r="F716" s="382"/>
      <c r="G716" s="382"/>
      <c r="H716" s="382">
        <f t="shared" ref="H716:H722" si="789">SUM(C716:G716)</f>
        <v>0</v>
      </c>
      <c r="I716" s="382"/>
      <c r="J716" s="382"/>
      <c r="K716" s="382"/>
      <c r="L716" s="382"/>
      <c r="M716" s="382"/>
      <c r="N716" s="382">
        <f t="shared" ref="N716:N722" si="790">SUM(I716:M716)</f>
        <v>0</v>
      </c>
      <c r="O716" s="412" t="e">
        <f t="shared" ref="O716:O722" si="791">+N716/H716*100</f>
        <v>#DIV/0!</v>
      </c>
      <c r="P716" s="382">
        <f t="shared" ref="P716:T722" si="792">+C716-I716</f>
        <v>0</v>
      </c>
      <c r="Q716" s="382">
        <f t="shared" si="792"/>
        <v>0</v>
      </c>
      <c r="R716" s="382">
        <f t="shared" si="792"/>
        <v>0</v>
      </c>
      <c r="S716" s="382">
        <f t="shared" si="792"/>
        <v>0</v>
      </c>
      <c r="T716" s="382">
        <f t="shared" si="792"/>
        <v>0</v>
      </c>
      <c r="U716" s="382">
        <f t="shared" ref="U716:U722" si="793">SUM(P716:T716)</f>
        <v>0</v>
      </c>
      <c r="V716" s="413" t="e">
        <f t="shared" si="785"/>
        <v>#DIV/0!</v>
      </c>
      <c r="W716" s="387"/>
      <c r="X716" s="387"/>
    </row>
    <row r="717" spans="1:24" ht="31.5" hidden="1" customHeight="1" x14ac:dyDescent="0.25">
      <c r="A717" s="410" t="s">
        <v>673</v>
      </c>
      <c r="B717" s="414" t="s">
        <v>674</v>
      </c>
      <c r="C717" s="382"/>
      <c r="D717" s="382"/>
      <c r="E717" s="382"/>
      <c r="F717" s="382"/>
      <c r="G717" s="382"/>
      <c r="H717" s="382">
        <f t="shared" si="789"/>
        <v>0</v>
      </c>
      <c r="I717" s="382"/>
      <c r="J717" s="382"/>
      <c r="K717" s="382"/>
      <c r="L717" s="382"/>
      <c r="M717" s="382"/>
      <c r="N717" s="382">
        <f t="shared" si="790"/>
        <v>0</v>
      </c>
      <c r="O717" s="412" t="e">
        <f t="shared" si="791"/>
        <v>#DIV/0!</v>
      </c>
      <c r="P717" s="382">
        <f t="shared" si="792"/>
        <v>0</v>
      </c>
      <c r="Q717" s="382">
        <f t="shared" si="792"/>
        <v>0</v>
      </c>
      <c r="R717" s="382">
        <f t="shared" si="792"/>
        <v>0</v>
      </c>
      <c r="S717" s="382">
        <f t="shared" si="792"/>
        <v>0</v>
      </c>
      <c r="T717" s="382">
        <f t="shared" si="792"/>
        <v>0</v>
      </c>
      <c r="U717" s="382">
        <f t="shared" si="793"/>
        <v>0</v>
      </c>
      <c r="V717" s="413" t="e">
        <f t="shared" si="785"/>
        <v>#DIV/0!</v>
      </c>
      <c r="W717" s="387"/>
      <c r="X717" s="387"/>
    </row>
    <row r="718" spans="1:24" ht="31.5" hidden="1" customHeight="1" x14ac:dyDescent="0.25">
      <c r="A718" s="410" t="s">
        <v>848</v>
      </c>
      <c r="B718" s="414" t="s">
        <v>849</v>
      </c>
      <c r="C718" s="382"/>
      <c r="D718" s="382"/>
      <c r="E718" s="382"/>
      <c r="F718" s="382"/>
      <c r="G718" s="382"/>
      <c r="H718" s="382">
        <f t="shared" si="789"/>
        <v>0</v>
      </c>
      <c r="I718" s="382"/>
      <c r="J718" s="382"/>
      <c r="K718" s="382"/>
      <c r="L718" s="382"/>
      <c r="M718" s="382"/>
      <c r="N718" s="382">
        <f t="shared" si="790"/>
        <v>0</v>
      </c>
      <c r="O718" s="412" t="e">
        <f t="shared" si="791"/>
        <v>#DIV/0!</v>
      </c>
      <c r="P718" s="382">
        <f t="shared" si="792"/>
        <v>0</v>
      </c>
      <c r="Q718" s="382">
        <f t="shared" si="792"/>
        <v>0</v>
      </c>
      <c r="R718" s="382">
        <f t="shared" si="792"/>
        <v>0</v>
      </c>
      <c r="S718" s="382">
        <f t="shared" si="792"/>
        <v>0</v>
      </c>
      <c r="T718" s="382">
        <f t="shared" si="792"/>
        <v>0</v>
      </c>
      <c r="U718" s="382">
        <f t="shared" si="793"/>
        <v>0</v>
      </c>
      <c r="V718" s="413" t="e">
        <f t="shared" si="785"/>
        <v>#DIV/0!</v>
      </c>
      <c r="W718" s="387"/>
      <c r="X718" s="387"/>
    </row>
    <row r="719" spans="1:24" ht="15.75" hidden="1" customHeight="1" x14ac:dyDescent="0.25">
      <c r="A719" s="410" t="s">
        <v>850</v>
      </c>
      <c r="B719" s="424" t="s">
        <v>851</v>
      </c>
      <c r="C719" s="382"/>
      <c r="D719" s="382"/>
      <c r="E719" s="382"/>
      <c r="F719" s="382"/>
      <c r="G719" s="382"/>
      <c r="H719" s="382">
        <f t="shared" si="789"/>
        <v>0</v>
      </c>
      <c r="I719" s="382"/>
      <c r="J719" s="382"/>
      <c r="K719" s="382"/>
      <c r="L719" s="382"/>
      <c r="M719" s="382"/>
      <c r="N719" s="382">
        <f t="shared" si="790"/>
        <v>0</v>
      </c>
      <c r="O719" s="412" t="e">
        <f t="shared" si="791"/>
        <v>#DIV/0!</v>
      </c>
      <c r="P719" s="382">
        <f t="shared" si="792"/>
        <v>0</v>
      </c>
      <c r="Q719" s="382">
        <f t="shared" si="792"/>
        <v>0</v>
      </c>
      <c r="R719" s="382">
        <f t="shared" si="792"/>
        <v>0</v>
      </c>
      <c r="S719" s="382">
        <f t="shared" si="792"/>
        <v>0</v>
      </c>
      <c r="T719" s="382">
        <f t="shared" si="792"/>
        <v>0</v>
      </c>
      <c r="U719" s="382">
        <f t="shared" si="793"/>
        <v>0</v>
      </c>
      <c r="V719" s="413" t="e">
        <f t="shared" si="785"/>
        <v>#DIV/0!</v>
      </c>
      <c r="W719" s="387"/>
      <c r="X719" s="387"/>
    </row>
    <row r="720" spans="1:24" ht="15.75" hidden="1" customHeight="1" x14ac:dyDescent="0.25">
      <c r="A720" s="410" t="s">
        <v>679</v>
      </c>
      <c r="B720" s="424" t="s">
        <v>680</v>
      </c>
      <c r="C720" s="382"/>
      <c r="D720" s="382"/>
      <c r="E720" s="382"/>
      <c r="F720" s="382"/>
      <c r="G720" s="382"/>
      <c r="H720" s="382">
        <f t="shared" si="789"/>
        <v>0</v>
      </c>
      <c r="I720" s="382"/>
      <c r="J720" s="382"/>
      <c r="K720" s="382"/>
      <c r="L720" s="382"/>
      <c r="M720" s="382"/>
      <c r="N720" s="382">
        <f t="shared" si="790"/>
        <v>0</v>
      </c>
      <c r="O720" s="412" t="e">
        <f t="shared" si="791"/>
        <v>#DIV/0!</v>
      </c>
      <c r="P720" s="382">
        <f t="shared" si="792"/>
        <v>0</v>
      </c>
      <c r="Q720" s="382">
        <f t="shared" si="792"/>
        <v>0</v>
      </c>
      <c r="R720" s="382">
        <f t="shared" si="792"/>
        <v>0</v>
      </c>
      <c r="S720" s="382">
        <f t="shared" si="792"/>
        <v>0</v>
      </c>
      <c r="T720" s="382">
        <f t="shared" si="792"/>
        <v>0</v>
      </c>
      <c r="U720" s="382">
        <f t="shared" si="793"/>
        <v>0</v>
      </c>
      <c r="V720" s="413" t="e">
        <f t="shared" si="785"/>
        <v>#DIV/0!</v>
      </c>
      <c r="W720" s="387"/>
      <c r="X720" s="387"/>
    </row>
    <row r="721" spans="1:24" ht="31.5" hidden="1" customHeight="1" x14ac:dyDescent="0.25">
      <c r="A721" s="410" t="s">
        <v>681</v>
      </c>
      <c r="B721" s="424" t="s">
        <v>682</v>
      </c>
      <c r="C721" s="382"/>
      <c r="D721" s="382"/>
      <c r="E721" s="382"/>
      <c r="F721" s="382"/>
      <c r="G721" s="382"/>
      <c r="H721" s="382">
        <f t="shared" si="789"/>
        <v>0</v>
      </c>
      <c r="I721" s="382"/>
      <c r="J721" s="382"/>
      <c r="K721" s="382"/>
      <c r="L721" s="382"/>
      <c r="M721" s="382"/>
      <c r="N721" s="382">
        <f t="shared" si="790"/>
        <v>0</v>
      </c>
      <c r="O721" s="412" t="e">
        <f t="shared" si="791"/>
        <v>#DIV/0!</v>
      </c>
      <c r="P721" s="382">
        <f t="shared" si="792"/>
        <v>0</v>
      </c>
      <c r="Q721" s="382">
        <f t="shared" si="792"/>
        <v>0</v>
      </c>
      <c r="R721" s="382">
        <f t="shared" si="792"/>
        <v>0</v>
      </c>
      <c r="S721" s="382">
        <f t="shared" si="792"/>
        <v>0</v>
      </c>
      <c r="T721" s="382">
        <f t="shared" si="792"/>
        <v>0</v>
      </c>
      <c r="U721" s="382">
        <f t="shared" si="793"/>
        <v>0</v>
      </c>
      <c r="V721" s="413" t="e">
        <f t="shared" si="785"/>
        <v>#DIV/0!</v>
      </c>
      <c r="W721" s="387"/>
      <c r="X721" s="387"/>
    </row>
    <row r="722" spans="1:24" ht="31.5" hidden="1" customHeight="1" x14ac:dyDescent="0.25">
      <c r="A722" s="410" t="s">
        <v>683</v>
      </c>
      <c r="B722" s="424" t="s">
        <v>684</v>
      </c>
      <c r="C722" s="382"/>
      <c r="D722" s="382"/>
      <c r="E722" s="382"/>
      <c r="F722" s="382"/>
      <c r="G722" s="382"/>
      <c r="H722" s="382">
        <f t="shared" si="789"/>
        <v>0</v>
      </c>
      <c r="I722" s="382"/>
      <c r="J722" s="382"/>
      <c r="K722" s="382"/>
      <c r="L722" s="382"/>
      <c r="M722" s="382"/>
      <c r="N722" s="382">
        <f t="shared" si="790"/>
        <v>0</v>
      </c>
      <c r="O722" s="412" t="e">
        <f t="shared" si="791"/>
        <v>#DIV/0!</v>
      </c>
      <c r="P722" s="382">
        <f t="shared" si="792"/>
        <v>0</v>
      </c>
      <c r="Q722" s="382">
        <f t="shared" si="792"/>
        <v>0</v>
      </c>
      <c r="R722" s="382">
        <f t="shared" si="792"/>
        <v>0</v>
      </c>
      <c r="S722" s="382">
        <f t="shared" si="792"/>
        <v>0</v>
      </c>
      <c r="T722" s="382">
        <f t="shared" si="792"/>
        <v>0</v>
      </c>
      <c r="U722" s="382">
        <f t="shared" si="793"/>
        <v>0</v>
      </c>
      <c r="V722" s="413" t="e">
        <f t="shared" si="785"/>
        <v>#DIV/0!</v>
      </c>
      <c r="W722" s="387"/>
      <c r="X722" s="387"/>
    </row>
    <row r="723" spans="1:24" ht="15.75" hidden="1" customHeight="1" x14ac:dyDescent="0.25">
      <c r="A723" s="410"/>
      <c r="B723" s="424"/>
      <c r="C723" s="382"/>
      <c r="D723" s="382"/>
      <c r="E723" s="382"/>
      <c r="F723" s="382"/>
      <c r="G723" s="382"/>
      <c r="H723" s="382"/>
      <c r="I723" s="382"/>
      <c r="J723" s="382"/>
      <c r="K723" s="382"/>
      <c r="L723" s="382"/>
      <c r="M723" s="382"/>
      <c r="N723" s="382"/>
      <c r="O723" s="382"/>
      <c r="P723" s="382"/>
      <c r="Q723" s="382"/>
      <c r="R723" s="382"/>
      <c r="S723" s="382"/>
      <c r="T723" s="382"/>
      <c r="U723" s="382"/>
      <c r="V723" s="383"/>
      <c r="W723" s="387"/>
      <c r="X723" s="387"/>
    </row>
    <row r="724" spans="1:24" ht="15.75" hidden="1" customHeight="1" x14ac:dyDescent="0.25">
      <c r="A724" s="396" t="s">
        <v>852</v>
      </c>
      <c r="B724" s="397" t="s">
        <v>853</v>
      </c>
      <c r="C724" s="398">
        <f>+C726</f>
        <v>0</v>
      </c>
      <c r="D724" s="398">
        <f t="shared" ref="D724:H724" si="794">+D726</f>
        <v>0</v>
      </c>
      <c r="E724" s="398">
        <f t="shared" si="794"/>
        <v>0</v>
      </c>
      <c r="F724" s="398">
        <f t="shared" si="794"/>
        <v>0</v>
      </c>
      <c r="G724" s="398">
        <f t="shared" si="794"/>
        <v>0</v>
      </c>
      <c r="H724" s="398">
        <f t="shared" si="794"/>
        <v>0</v>
      </c>
      <c r="I724" s="398">
        <f>+I726</f>
        <v>0</v>
      </c>
      <c r="J724" s="398">
        <f t="shared" ref="J724:N724" si="795">+J726</f>
        <v>0</v>
      </c>
      <c r="K724" s="398">
        <f t="shared" si="795"/>
        <v>0</v>
      </c>
      <c r="L724" s="398">
        <f t="shared" si="795"/>
        <v>0</v>
      </c>
      <c r="M724" s="398">
        <f t="shared" si="795"/>
        <v>0</v>
      </c>
      <c r="N724" s="398">
        <f t="shared" si="795"/>
        <v>0</v>
      </c>
      <c r="O724" s="429" t="e">
        <f>+N724/H724*100</f>
        <v>#DIV/0!</v>
      </c>
      <c r="P724" s="398">
        <f>+P726</f>
        <v>0</v>
      </c>
      <c r="Q724" s="398">
        <f t="shared" ref="Q724:U724" si="796">+Q726</f>
        <v>0</v>
      </c>
      <c r="R724" s="398">
        <f t="shared" si="796"/>
        <v>0</v>
      </c>
      <c r="S724" s="398">
        <f t="shared" si="796"/>
        <v>0</v>
      </c>
      <c r="T724" s="398">
        <f t="shared" si="796"/>
        <v>0</v>
      </c>
      <c r="U724" s="398">
        <f t="shared" si="796"/>
        <v>0</v>
      </c>
      <c r="V724" s="430" t="e">
        <f>+U724/H724*100</f>
        <v>#DIV/0!</v>
      </c>
      <c r="W724" s="387"/>
      <c r="X724" s="387"/>
    </row>
    <row r="725" spans="1:24" s="395" customFormat="1" ht="15.75" hidden="1" customHeight="1" x14ac:dyDescent="0.25">
      <c r="A725" s="376"/>
      <c r="B725" s="384"/>
      <c r="C725" s="381"/>
      <c r="D725" s="381"/>
      <c r="E725" s="381"/>
      <c r="F725" s="381"/>
      <c r="G725" s="381"/>
      <c r="H725" s="381"/>
      <c r="I725" s="381"/>
      <c r="J725" s="381"/>
      <c r="K725" s="381"/>
      <c r="L725" s="381"/>
      <c r="M725" s="381"/>
      <c r="N725" s="381"/>
      <c r="O725" s="393"/>
      <c r="P725" s="381"/>
      <c r="Q725" s="381"/>
      <c r="R725" s="381"/>
      <c r="S725" s="381"/>
      <c r="T725" s="381"/>
      <c r="U725" s="381"/>
      <c r="V725" s="394"/>
      <c r="W725" s="387"/>
      <c r="X725" s="387"/>
    </row>
    <row r="726" spans="1:24" ht="31.5" hidden="1" customHeight="1" x14ac:dyDescent="0.25">
      <c r="A726" s="419" t="s">
        <v>854</v>
      </c>
      <c r="B726" s="420" t="s">
        <v>641</v>
      </c>
      <c r="C726" s="421">
        <f>+C728+C748</f>
        <v>0</v>
      </c>
      <c r="D726" s="421">
        <f t="shared" ref="D726:H726" si="797">+D728+D748</f>
        <v>0</v>
      </c>
      <c r="E726" s="421">
        <f t="shared" si="797"/>
        <v>0</v>
      </c>
      <c r="F726" s="421">
        <f t="shared" si="797"/>
        <v>0</v>
      </c>
      <c r="G726" s="421">
        <f t="shared" si="797"/>
        <v>0</v>
      </c>
      <c r="H726" s="421">
        <f t="shared" si="797"/>
        <v>0</v>
      </c>
      <c r="I726" s="421">
        <f>+I728+I748</f>
        <v>0</v>
      </c>
      <c r="J726" s="421">
        <f t="shared" ref="J726:N726" si="798">+J728+J748</f>
        <v>0</v>
      </c>
      <c r="K726" s="421">
        <f t="shared" si="798"/>
        <v>0</v>
      </c>
      <c r="L726" s="421">
        <f t="shared" si="798"/>
        <v>0</v>
      </c>
      <c r="M726" s="421">
        <f t="shared" si="798"/>
        <v>0</v>
      </c>
      <c r="N726" s="421">
        <f t="shared" si="798"/>
        <v>0</v>
      </c>
      <c r="O726" s="422" t="e">
        <f>+N726/H726*100</f>
        <v>#DIV/0!</v>
      </c>
      <c r="P726" s="421">
        <f>+P728+P748</f>
        <v>0</v>
      </c>
      <c r="Q726" s="421">
        <f t="shared" ref="Q726:U726" si="799">+Q728+Q748</f>
        <v>0</v>
      </c>
      <c r="R726" s="421">
        <f t="shared" si="799"/>
        <v>0</v>
      </c>
      <c r="S726" s="421">
        <f t="shared" si="799"/>
        <v>0</v>
      </c>
      <c r="T726" s="421">
        <f t="shared" si="799"/>
        <v>0</v>
      </c>
      <c r="U726" s="421">
        <f t="shared" si="799"/>
        <v>0</v>
      </c>
      <c r="V726" s="423" t="e">
        <f t="shared" ref="V726" si="800">+U726/H726*100</f>
        <v>#DIV/0!</v>
      </c>
      <c r="W726" s="387"/>
      <c r="X726" s="387"/>
    </row>
    <row r="727" spans="1:24" s="395" customFormat="1" ht="15.75" hidden="1" customHeight="1" x14ac:dyDescent="0.25">
      <c r="A727" s="426"/>
      <c r="B727" s="427"/>
      <c r="C727" s="393"/>
      <c r="D727" s="393"/>
      <c r="E727" s="393"/>
      <c r="F727" s="393"/>
      <c r="G727" s="393"/>
      <c r="H727" s="393"/>
      <c r="I727" s="393"/>
      <c r="J727" s="393"/>
      <c r="K727" s="393"/>
      <c r="L727" s="393"/>
      <c r="M727" s="393"/>
      <c r="N727" s="393"/>
      <c r="O727" s="393"/>
      <c r="P727" s="393"/>
      <c r="Q727" s="393"/>
      <c r="R727" s="393"/>
      <c r="S727" s="393"/>
      <c r="T727" s="393"/>
      <c r="U727" s="393"/>
      <c r="V727" s="394"/>
      <c r="W727" s="387"/>
      <c r="X727" s="387"/>
    </row>
    <row r="728" spans="1:24" ht="15.75" hidden="1" customHeight="1" x14ac:dyDescent="0.25">
      <c r="A728" s="401" t="s">
        <v>855</v>
      </c>
      <c r="B728" s="402" t="s">
        <v>159</v>
      </c>
      <c r="C728" s="403">
        <f>+C729</f>
        <v>0</v>
      </c>
      <c r="D728" s="403">
        <f t="shared" ref="D728:N728" si="801">+D729</f>
        <v>0</v>
      </c>
      <c r="E728" s="403">
        <f t="shared" si="801"/>
        <v>0</v>
      </c>
      <c r="F728" s="403">
        <f t="shared" si="801"/>
        <v>0</v>
      </c>
      <c r="G728" s="403">
        <f t="shared" si="801"/>
        <v>0</v>
      </c>
      <c r="H728" s="403">
        <f t="shared" si="801"/>
        <v>0</v>
      </c>
      <c r="I728" s="403">
        <f>+I729</f>
        <v>0</v>
      </c>
      <c r="J728" s="403">
        <f t="shared" si="801"/>
        <v>0</v>
      </c>
      <c r="K728" s="403">
        <f t="shared" si="801"/>
        <v>0</v>
      </c>
      <c r="L728" s="403">
        <f t="shared" si="801"/>
        <v>0</v>
      </c>
      <c r="M728" s="403">
        <f t="shared" si="801"/>
        <v>0</v>
      </c>
      <c r="N728" s="403">
        <f t="shared" si="801"/>
        <v>0</v>
      </c>
      <c r="O728" s="412" t="e">
        <f>+N728/H728*100</f>
        <v>#DIV/0!</v>
      </c>
      <c r="P728" s="403">
        <f>+P729</f>
        <v>0</v>
      </c>
      <c r="Q728" s="403">
        <f t="shared" ref="Q728:U728" si="802">+Q729</f>
        <v>0</v>
      </c>
      <c r="R728" s="403">
        <f t="shared" si="802"/>
        <v>0</v>
      </c>
      <c r="S728" s="403">
        <f t="shared" si="802"/>
        <v>0</v>
      </c>
      <c r="T728" s="403">
        <f t="shared" si="802"/>
        <v>0</v>
      </c>
      <c r="U728" s="403">
        <f t="shared" si="802"/>
        <v>0</v>
      </c>
      <c r="V728" s="386" t="e">
        <f t="shared" ref="V728:V746" si="803">+U728/H728*100</f>
        <v>#DIV/0!</v>
      </c>
      <c r="W728" s="387"/>
      <c r="X728" s="387"/>
    </row>
    <row r="729" spans="1:24" ht="31.5" hidden="1" customHeight="1" x14ac:dyDescent="0.25">
      <c r="A729" s="410" t="s">
        <v>10</v>
      </c>
      <c r="B729" s="411" t="s">
        <v>11</v>
      </c>
      <c r="C729" s="382">
        <f>SUM(C730:C746)</f>
        <v>0</v>
      </c>
      <c r="D729" s="382">
        <f t="shared" ref="D729:H729" si="804">SUM(D730:D746)</f>
        <v>0</v>
      </c>
      <c r="E729" s="382">
        <f t="shared" si="804"/>
        <v>0</v>
      </c>
      <c r="F729" s="382">
        <f t="shared" si="804"/>
        <v>0</v>
      </c>
      <c r="G729" s="382">
        <f t="shared" si="804"/>
        <v>0</v>
      </c>
      <c r="H729" s="382">
        <f t="shared" si="804"/>
        <v>0</v>
      </c>
      <c r="I729" s="382">
        <f>SUM(I730:I746)</f>
        <v>0</v>
      </c>
      <c r="J729" s="382">
        <f t="shared" ref="J729:N729" si="805">SUM(J730:J746)</f>
        <v>0</v>
      </c>
      <c r="K729" s="382">
        <f t="shared" si="805"/>
        <v>0</v>
      </c>
      <c r="L729" s="382">
        <f t="shared" si="805"/>
        <v>0</v>
      </c>
      <c r="M729" s="382">
        <f t="shared" si="805"/>
        <v>0</v>
      </c>
      <c r="N729" s="382">
        <f t="shared" si="805"/>
        <v>0</v>
      </c>
      <c r="O729" s="417" t="e">
        <f>+N729/H729*100</f>
        <v>#DIV/0!</v>
      </c>
      <c r="P729" s="382">
        <f>SUM(P730:P746)</f>
        <v>0</v>
      </c>
      <c r="Q729" s="382">
        <f t="shared" ref="Q729:U729" si="806">SUM(Q730:Q746)</f>
        <v>0</v>
      </c>
      <c r="R729" s="382">
        <f t="shared" si="806"/>
        <v>0</v>
      </c>
      <c r="S729" s="382">
        <f t="shared" si="806"/>
        <v>0</v>
      </c>
      <c r="T729" s="382">
        <f t="shared" si="806"/>
        <v>0</v>
      </c>
      <c r="U729" s="382">
        <f t="shared" si="806"/>
        <v>0</v>
      </c>
      <c r="V729" s="413" t="e">
        <f t="shared" si="803"/>
        <v>#DIV/0!</v>
      </c>
      <c r="W729" s="387"/>
      <c r="X729" s="387"/>
    </row>
    <row r="730" spans="1:24" ht="15.75" hidden="1" customHeight="1" x14ac:dyDescent="0.25">
      <c r="A730" s="410" t="s">
        <v>716</v>
      </c>
      <c r="B730" s="415" t="s">
        <v>717</v>
      </c>
      <c r="C730" s="382"/>
      <c r="D730" s="382"/>
      <c r="E730" s="382"/>
      <c r="F730" s="382"/>
      <c r="G730" s="382"/>
      <c r="H730" s="382">
        <f t="shared" ref="H730:H746" si="807">SUM(C730:G730)</f>
        <v>0</v>
      </c>
      <c r="I730" s="382"/>
      <c r="J730" s="382"/>
      <c r="K730" s="382"/>
      <c r="L730" s="382"/>
      <c r="M730" s="382"/>
      <c r="N730" s="382">
        <f t="shared" ref="N730:N746" si="808">SUM(I730:M730)</f>
        <v>0</v>
      </c>
      <c r="O730" s="412" t="e">
        <f t="shared" ref="O730:O746" si="809">+N730/H730*100</f>
        <v>#DIV/0!</v>
      </c>
      <c r="P730" s="382">
        <f t="shared" ref="P730:T746" si="810">+C730-I730</f>
        <v>0</v>
      </c>
      <c r="Q730" s="382">
        <f t="shared" si="810"/>
        <v>0</v>
      </c>
      <c r="R730" s="382">
        <f t="shared" si="810"/>
        <v>0</v>
      </c>
      <c r="S730" s="382">
        <f t="shared" si="810"/>
        <v>0</v>
      </c>
      <c r="T730" s="382">
        <f t="shared" si="810"/>
        <v>0</v>
      </c>
      <c r="U730" s="382">
        <f t="shared" ref="U730:U746" si="811">SUM(P730:T730)</f>
        <v>0</v>
      </c>
      <c r="V730" s="413" t="e">
        <f t="shared" si="803"/>
        <v>#DIV/0!</v>
      </c>
      <c r="W730" s="387"/>
      <c r="X730" s="387"/>
    </row>
    <row r="731" spans="1:24" ht="15.75" hidden="1" customHeight="1" x14ac:dyDescent="0.25">
      <c r="A731" s="410" t="s">
        <v>581</v>
      </c>
      <c r="B731" s="415" t="s">
        <v>582</v>
      </c>
      <c r="C731" s="382"/>
      <c r="D731" s="382"/>
      <c r="E731" s="382"/>
      <c r="F731" s="382"/>
      <c r="G731" s="382"/>
      <c r="H731" s="382">
        <f t="shared" si="807"/>
        <v>0</v>
      </c>
      <c r="I731" s="382"/>
      <c r="J731" s="382"/>
      <c r="K731" s="382"/>
      <c r="L731" s="382"/>
      <c r="M731" s="382"/>
      <c r="N731" s="382">
        <f t="shared" si="808"/>
        <v>0</v>
      </c>
      <c r="O731" s="412" t="e">
        <f t="shared" si="809"/>
        <v>#DIV/0!</v>
      </c>
      <c r="P731" s="382">
        <f t="shared" si="810"/>
        <v>0</v>
      </c>
      <c r="Q731" s="382">
        <f t="shared" si="810"/>
        <v>0</v>
      </c>
      <c r="R731" s="382">
        <f t="shared" si="810"/>
        <v>0</v>
      </c>
      <c r="S731" s="382">
        <f t="shared" si="810"/>
        <v>0</v>
      </c>
      <c r="T731" s="382">
        <f t="shared" si="810"/>
        <v>0</v>
      </c>
      <c r="U731" s="382">
        <f t="shared" si="811"/>
        <v>0</v>
      </c>
      <c r="V731" s="413" t="e">
        <f t="shared" si="803"/>
        <v>#DIV/0!</v>
      </c>
      <c r="W731" s="387"/>
      <c r="X731" s="387"/>
    </row>
    <row r="732" spans="1:24" ht="31.5" hidden="1" customHeight="1" x14ac:dyDescent="0.25">
      <c r="A732" s="410" t="s">
        <v>71</v>
      </c>
      <c r="B732" s="415" t="s">
        <v>333</v>
      </c>
      <c r="C732" s="382"/>
      <c r="D732" s="382"/>
      <c r="E732" s="382"/>
      <c r="F732" s="382"/>
      <c r="G732" s="382"/>
      <c r="H732" s="382">
        <f t="shared" si="807"/>
        <v>0</v>
      </c>
      <c r="I732" s="382"/>
      <c r="J732" s="382"/>
      <c r="K732" s="382"/>
      <c r="L732" s="382"/>
      <c r="M732" s="382"/>
      <c r="N732" s="382">
        <f t="shared" si="808"/>
        <v>0</v>
      </c>
      <c r="O732" s="412" t="e">
        <f t="shared" si="809"/>
        <v>#DIV/0!</v>
      </c>
      <c r="P732" s="382">
        <f t="shared" si="810"/>
        <v>0</v>
      </c>
      <c r="Q732" s="382">
        <f t="shared" si="810"/>
        <v>0</v>
      </c>
      <c r="R732" s="382">
        <f t="shared" si="810"/>
        <v>0</v>
      </c>
      <c r="S732" s="382">
        <f t="shared" si="810"/>
        <v>0</v>
      </c>
      <c r="T732" s="382">
        <f t="shared" si="810"/>
        <v>0</v>
      </c>
      <c r="U732" s="382">
        <f t="shared" si="811"/>
        <v>0</v>
      </c>
      <c r="V732" s="413" t="e">
        <f t="shared" si="803"/>
        <v>#DIV/0!</v>
      </c>
      <c r="W732" s="387"/>
      <c r="X732" s="387"/>
    </row>
    <row r="733" spans="1:24" ht="31.5" hidden="1" customHeight="1" x14ac:dyDescent="0.25">
      <c r="A733" s="410" t="s">
        <v>525</v>
      </c>
      <c r="B733" s="414" t="s">
        <v>526</v>
      </c>
      <c r="C733" s="382"/>
      <c r="D733" s="382"/>
      <c r="E733" s="382"/>
      <c r="F733" s="382"/>
      <c r="G733" s="382"/>
      <c r="H733" s="382">
        <f t="shared" si="807"/>
        <v>0</v>
      </c>
      <c r="I733" s="382"/>
      <c r="J733" s="382"/>
      <c r="K733" s="382"/>
      <c r="L733" s="382"/>
      <c r="M733" s="382"/>
      <c r="N733" s="382">
        <f t="shared" si="808"/>
        <v>0</v>
      </c>
      <c r="O733" s="412" t="e">
        <f t="shared" si="809"/>
        <v>#DIV/0!</v>
      </c>
      <c r="P733" s="382">
        <f t="shared" si="810"/>
        <v>0</v>
      </c>
      <c r="Q733" s="382">
        <f t="shared" si="810"/>
        <v>0</v>
      </c>
      <c r="R733" s="382">
        <f t="shared" si="810"/>
        <v>0</v>
      </c>
      <c r="S733" s="382">
        <f t="shared" si="810"/>
        <v>0</v>
      </c>
      <c r="T733" s="382">
        <f t="shared" si="810"/>
        <v>0</v>
      </c>
      <c r="U733" s="382">
        <f t="shared" si="811"/>
        <v>0</v>
      </c>
      <c r="V733" s="413" t="e">
        <f t="shared" si="803"/>
        <v>#DIV/0!</v>
      </c>
      <c r="W733" s="387"/>
      <c r="X733" s="387"/>
    </row>
    <row r="734" spans="1:24" ht="31.5" hidden="1" customHeight="1" x14ac:dyDescent="0.25">
      <c r="A734" s="410" t="s">
        <v>856</v>
      </c>
      <c r="B734" s="414" t="s">
        <v>857</v>
      </c>
      <c r="C734" s="382"/>
      <c r="D734" s="382"/>
      <c r="E734" s="382"/>
      <c r="F734" s="382"/>
      <c r="G734" s="382"/>
      <c r="H734" s="382">
        <f t="shared" si="807"/>
        <v>0</v>
      </c>
      <c r="I734" s="382"/>
      <c r="J734" s="382"/>
      <c r="K734" s="382"/>
      <c r="L734" s="382"/>
      <c r="M734" s="382"/>
      <c r="N734" s="382">
        <f t="shared" si="808"/>
        <v>0</v>
      </c>
      <c r="O734" s="412" t="e">
        <f t="shared" si="809"/>
        <v>#DIV/0!</v>
      </c>
      <c r="P734" s="382">
        <f t="shared" si="810"/>
        <v>0</v>
      </c>
      <c r="Q734" s="382">
        <f t="shared" si="810"/>
        <v>0</v>
      </c>
      <c r="R734" s="382">
        <f t="shared" si="810"/>
        <v>0</v>
      </c>
      <c r="S734" s="382">
        <f t="shared" si="810"/>
        <v>0</v>
      </c>
      <c r="T734" s="382">
        <f t="shared" si="810"/>
        <v>0</v>
      </c>
      <c r="U734" s="382">
        <f t="shared" si="811"/>
        <v>0</v>
      </c>
      <c r="V734" s="413" t="e">
        <f t="shared" si="803"/>
        <v>#DIV/0!</v>
      </c>
      <c r="W734" s="387"/>
      <c r="X734" s="387"/>
    </row>
    <row r="735" spans="1:24" ht="31.5" hidden="1" customHeight="1" x14ac:dyDescent="0.25">
      <c r="A735" s="410" t="s">
        <v>858</v>
      </c>
      <c r="B735" s="414" t="s">
        <v>859</v>
      </c>
      <c r="C735" s="382"/>
      <c r="D735" s="382"/>
      <c r="E735" s="382"/>
      <c r="F735" s="382"/>
      <c r="G735" s="382"/>
      <c r="H735" s="382">
        <f t="shared" si="807"/>
        <v>0</v>
      </c>
      <c r="I735" s="382"/>
      <c r="J735" s="382"/>
      <c r="K735" s="382"/>
      <c r="L735" s="382"/>
      <c r="M735" s="382"/>
      <c r="N735" s="382">
        <f t="shared" si="808"/>
        <v>0</v>
      </c>
      <c r="O735" s="412" t="e">
        <f t="shared" si="809"/>
        <v>#DIV/0!</v>
      </c>
      <c r="P735" s="382">
        <f t="shared" si="810"/>
        <v>0</v>
      </c>
      <c r="Q735" s="382">
        <f t="shared" si="810"/>
        <v>0</v>
      </c>
      <c r="R735" s="382">
        <f t="shared" si="810"/>
        <v>0</v>
      </c>
      <c r="S735" s="382">
        <f t="shared" si="810"/>
        <v>0</v>
      </c>
      <c r="T735" s="382">
        <f t="shared" si="810"/>
        <v>0</v>
      </c>
      <c r="U735" s="382">
        <f t="shared" si="811"/>
        <v>0</v>
      </c>
      <c r="V735" s="413" t="e">
        <f t="shared" si="803"/>
        <v>#DIV/0!</v>
      </c>
      <c r="W735" s="387"/>
      <c r="X735" s="387"/>
    </row>
    <row r="736" spans="1:24" ht="31.5" hidden="1" customHeight="1" x14ac:dyDescent="0.25">
      <c r="A736" s="410" t="s">
        <v>860</v>
      </c>
      <c r="B736" s="414" t="s">
        <v>861</v>
      </c>
      <c r="C736" s="382"/>
      <c r="D736" s="382"/>
      <c r="E736" s="382"/>
      <c r="F736" s="382"/>
      <c r="G736" s="382"/>
      <c r="H736" s="382">
        <f t="shared" si="807"/>
        <v>0</v>
      </c>
      <c r="I736" s="382"/>
      <c r="J736" s="382"/>
      <c r="K736" s="382"/>
      <c r="L736" s="382"/>
      <c r="M736" s="382"/>
      <c r="N736" s="382">
        <f t="shared" si="808"/>
        <v>0</v>
      </c>
      <c r="O736" s="412" t="e">
        <f t="shared" si="809"/>
        <v>#DIV/0!</v>
      </c>
      <c r="P736" s="382">
        <f t="shared" si="810"/>
        <v>0</v>
      </c>
      <c r="Q736" s="382">
        <f t="shared" si="810"/>
        <v>0</v>
      </c>
      <c r="R736" s="382">
        <f t="shared" si="810"/>
        <v>0</v>
      </c>
      <c r="S736" s="382">
        <f t="shared" si="810"/>
        <v>0</v>
      </c>
      <c r="T736" s="382">
        <f t="shared" si="810"/>
        <v>0</v>
      </c>
      <c r="U736" s="382">
        <f t="shared" si="811"/>
        <v>0</v>
      </c>
      <c r="V736" s="413" t="e">
        <f t="shared" si="803"/>
        <v>#DIV/0!</v>
      </c>
      <c r="W736" s="387"/>
      <c r="X736" s="387"/>
    </row>
    <row r="737" spans="1:24" ht="33" hidden="1" customHeight="1" x14ac:dyDescent="0.25">
      <c r="A737" s="410" t="s">
        <v>862</v>
      </c>
      <c r="B737" s="414" t="s">
        <v>863</v>
      </c>
      <c r="C737" s="382"/>
      <c r="D737" s="382"/>
      <c r="E737" s="382"/>
      <c r="F737" s="382"/>
      <c r="G737" s="382"/>
      <c r="H737" s="382">
        <f t="shared" si="807"/>
        <v>0</v>
      </c>
      <c r="I737" s="382"/>
      <c r="J737" s="382"/>
      <c r="K737" s="382"/>
      <c r="L737" s="382"/>
      <c r="M737" s="382"/>
      <c r="N737" s="382">
        <f t="shared" si="808"/>
        <v>0</v>
      </c>
      <c r="O737" s="412" t="e">
        <f t="shared" si="809"/>
        <v>#DIV/0!</v>
      </c>
      <c r="P737" s="382">
        <f t="shared" si="810"/>
        <v>0</v>
      </c>
      <c r="Q737" s="382">
        <f t="shared" si="810"/>
        <v>0</v>
      </c>
      <c r="R737" s="382">
        <f t="shared" si="810"/>
        <v>0</v>
      </c>
      <c r="S737" s="382">
        <f t="shared" si="810"/>
        <v>0</v>
      </c>
      <c r="T737" s="382">
        <f t="shared" si="810"/>
        <v>0</v>
      </c>
      <c r="U737" s="382">
        <f t="shared" si="811"/>
        <v>0</v>
      </c>
      <c r="V737" s="413" t="e">
        <f t="shared" si="803"/>
        <v>#DIV/0!</v>
      </c>
      <c r="W737" s="387"/>
      <c r="X737" s="387"/>
    </row>
    <row r="738" spans="1:24" ht="63" hidden="1" customHeight="1" x14ac:dyDescent="0.25">
      <c r="A738" s="410" t="s">
        <v>838</v>
      </c>
      <c r="B738" s="438" t="s">
        <v>839</v>
      </c>
      <c r="C738" s="382"/>
      <c r="D738" s="382"/>
      <c r="E738" s="382"/>
      <c r="F738" s="382"/>
      <c r="G738" s="382"/>
      <c r="H738" s="382">
        <f t="shared" si="807"/>
        <v>0</v>
      </c>
      <c r="I738" s="382"/>
      <c r="J738" s="382"/>
      <c r="K738" s="382"/>
      <c r="L738" s="382"/>
      <c r="M738" s="382"/>
      <c r="N738" s="382">
        <f t="shared" si="808"/>
        <v>0</v>
      </c>
      <c r="O738" s="412" t="e">
        <f t="shared" si="809"/>
        <v>#DIV/0!</v>
      </c>
      <c r="P738" s="382">
        <f t="shared" si="810"/>
        <v>0</v>
      </c>
      <c r="Q738" s="382">
        <f t="shared" si="810"/>
        <v>0</v>
      </c>
      <c r="R738" s="382">
        <f t="shared" si="810"/>
        <v>0</v>
      </c>
      <c r="S738" s="382">
        <f t="shared" si="810"/>
        <v>0</v>
      </c>
      <c r="T738" s="382">
        <f t="shared" si="810"/>
        <v>0</v>
      </c>
      <c r="U738" s="382">
        <f t="shared" si="811"/>
        <v>0</v>
      </c>
      <c r="V738" s="413" t="e">
        <f t="shared" si="803"/>
        <v>#DIV/0!</v>
      </c>
      <c r="W738" s="387"/>
      <c r="X738" s="387"/>
    </row>
    <row r="739" spans="1:24" ht="15.75" hidden="1" customHeight="1" x14ac:dyDescent="0.25">
      <c r="A739" s="410" t="s">
        <v>864</v>
      </c>
      <c r="B739" s="415" t="s">
        <v>865</v>
      </c>
      <c r="C739" s="382"/>
      <c r="D739" s="382"/>
      <c r="E739" s="382"/>
      <c r="F739" s="382"/>
      <c r="G739" s="382"/>
      <c r="H739" s="382">
        <f t="shared" si="807"/>
        <v>0</v>
      </c>
      <c r="I739" s="382"/>
      <c r="J739" s="382"/>
      <c r="K739" s="382"/>
      <c r="L739" s="382"/>
      <c r="M739" s="382"/>
      <c r="N739" s="382">
        <f t="shared" si="808"/>
        <v>0</v>
      </c>
      <c r="O739" s="412" t="e">
        <f t="shared" si="809"/>
        <v>#DIV/0!</v>
      </c>
      <c r="P739" s="382">
        <f t="shared" si="810"/>
        <v>0</v>
      </c>
      <c r="Q739" s="382">
        <f t="shared" si="810"/>
        <v>0</v>
      </c>
      <c r="R739" s="382">
        <f t="shared" si="810"/>
        <v>0</v>
      </c>
      <c r="S739" s="382">
        <f t="shared" si="810"/>
        <v>0</v>
      </c>
      <c r="T739" s="382">
        <f t="shared" si="810"/>
        <v>0</v>
      </c>
      <c r="U739" s="382">
        <f t="shared" si="811"/>
        <v>0</v>
      </c>
      <c r="V739" s="413" t="e">
        <f t="shared" si="803"/>
        <v>#DIV/0!</v>
      </c>
      <c r="W739" s="387"/>
      <c r="X739" s="387"/>
    </row>
    <row r="740" spans="1:24" ht="31.5" hidden="1" customHeight="1" x14ac:dyDescent="0.25">
      <c r="A740" s="410" t="s">
        <v>840</v>
      </c>
      <c r="B740" s="415" t="s">
        <v>841</v>
      </c>
      <c r="C740" s="382"/>
      <c r="D740" s="382"/>
      <c r="E740" s="382"/>
      <c r="F740" s="382"/>
      <c r="G740" s="382"/>
      <c r="H740" s="382">
        <f t="shared" si="807"/>
        <v>0</v>
      </c>
      <c r="I740" s="382"/>
      <c r="J740" s="382"/>
      <c r="K740" s="382"/>
      <c r="L740" s="382"/>
      <c r="M740" s="382"/>
      <c r="N740" s="382">
        <f t="shared" si="808"/>
        <v>0</v>
      </c>
      <c r="O740" s="412" t="e">
        <f t="shared" si="809"/>
        <v>#DIV/0!</v>
      </c>
      <c r="P740" s="382">
        <f t="shared" si="810"/>
        <v>0</v>
      </c>
      <c r="Q740" s="382">
        <f t="shared" si="810"/>
        <v>0</v>
      </c>
      <c r="R740" s="382">
        <f t="shared" si="810"/>
        <v>0</v>
      </c>
      <c r="S740" s="382">
        <f t="shared" si="810"/>
        <v>0</v>
      </c>
      <c r="T740" s="382">
        <f t="shared" si="810"/>
        <v>0</v>
      </c>
      <c r="U740" s="382">
        <f t="shared" si="811"/>
        <v>0</v>
      </c>
      <c r="V740" s="413" t="e">
        <f t="shared" si="803"/>
        <v>#DIV/0!</v>
      </c>
      <c r="W740" s="387"/>
      <c r="X740" s="387"/>
    </row>
    <row r="741" spans="1:24" ht="31.5" hidden="1" customHeight="1" x14ac:dyDescent="0.25">
      <c r="A741" s="410" t="s">
        <v>736</v>
      </c>
      <c r="B741" s="415" t="s">
        <v>737</v>
      </c>
      <c r="C741" s="382"/>
      <c r="D741" s="382"/>
      <c r="E741" s="382"/>
      <c r="F741" s="382"/>
      <c r="G741" s="382"/>
      <c r="H741" s="382">
        <f t="shared" si="807"/>
        <v>0</v>
      </c>
      <c r="I741" s="382"/>
      <c r="J741" s="382"/>
      <c r="K741" s="382"/>
      <c r="L741" s="382"/>
      <c r="M741" s="382"/>
      <c r="N741" s="382">
        <f t="shared" si="808"/>
        <v>0</v>
      </c>
      <c r="O741" s="412" t="e">
        <f t="shared" si="809"/>
        <v>#DIV/0!</v>
      </c>
      <c r="P741" s="382">
        <f t="shared" si="810"/>
        <v>0</v>
      </c>
      <c r="Q741" s="382">
        <f t="shared" si="810"/>
        <v>0</v>
      </c>
      <c r="R741" s="382">
        <f t="shared" si="810"/>
        <v>0</v>
      </c>
      <c r="S741" s="382">
        <f t="shared" si="810"/>
        <v>0</v>
      </c>
      <c r="T741" s="382">
        <f t="shared" si="810"/>
        <v>0</v>
      </c>
      <c r="U741" s="382">
        <f t="shared" si="811"/>
        <v>0</v>
      </c>
      <c r="V741" s="413" t="e">
        <f t="shared" si="803"/>
        <v>#DIV/0!</v>
      </c>
      <c r="W741" s="387"/>
      <c r="X741" s="387"/>
    </row>
    <row r="742" spans="1:24" ht="15.75" hidden="1" customHeight="1" x14ac:dyDescent="0.25">
      <c r="A742" s="410" t="s">
        <v>866</v>
      </c>
      <c r="B742" s="414" t="s">
        <v>867</v>
      </c>
      <c r="C742" s="382"/>
      <c r="D742" s="382"/>
      <c r="E742" s="382"/>
      <c r="F742" s="382"/>
      <c r="G742" s="382"/>
      <c r="H742" s="382">
        <f t="shared" si="807"/>
        <v>0</v>
      </c>
      <c r="I742" s="382"/>
      <c r="J742" s="382"/>
      <c r="K742" s="382"/>
      <c r="L742" s="382"/>
      <c r="M742" s="382"/>
      <c r="N742" s="382">
        <f t="shared" si="808"/>
        <v>0</v>
      </c>
      <c r="O742" s="412" t="e">
        <f t="shared" si="809"/>
        <v>#DIV/0!</v>
      </c>
      <c r="P742" s="382">
        <f t="shared" si="810"/>
        <v>0</v>
      </c>
      <c r="Q742" s="382">
        <f t="shared" si="810"/>
        <v>0</v>
      </c>
      <c r="R742" s="382">
        <f t="shared" si="810"/>
        <v>0</v>
      </c>
      <c r="S742" s="382">
        <f t="shared" si="810"/>
        <v>0</v>
      </c>
      <c r="T742" s="382">
        <f t="shared" si="810"/>
        <v>0</v>
      </c>
      <c r="U742" s="382">
        <f t="shared" si="811"/>
        <v>0</v>
      </c>
      <c r="V742" s="413" t="e">
        <f t="shared" si="803"/>
        <v>#DIV/0!</v>
      </c>
      <c r="W742" s="387"/>
      <c r="X742" s="387"/>
    </row>
    <row r="743" spans="1:24" ht="15.75" hidden="1" customHeight="1" x14ac:dyDescent="0.25">
      <c r="A743" s="410" t="s">
        <v>868</v>
      </c>
      <c r="B743" s="414" t="s">
        <v>869</v>
      </c>
      <c r="C743" s="382"/>
      <c r="D743" s="382"/>
      <c r="E743" s="382"/>
      <c r="F743" s="382"/>
      <c r="G743" s="382"/>
      <c r="H743" s="382">
        <f t="shared" si="807"/>
        <v>0</v>
      </c>
      <c r="I743" s="382"/>
      <c r="J743" s="382"/>
      <c r="K743" s="382"/>
      <c r="L743" s="382"/>
      <c r="M743" s="382"/>
      <c r="N743" s="382">
        <f t="shared" si="808"/>
        <v>0</v>
      </c>
      <c r="O743" s="412" t="e">
        <f t="shared" si="809"/>
        <v>#DIV/0!</v>
      </c>
      <c r="P743" s="382">
        <f t="shared" si="810"/>
        <v>0</v>
      </c>
      <c r="Q743" s="382">
        <f t="shared" si="810"/>
        <v>0</v>
      </c>
      <c r="R743" s="382">
        <f t="shared" si="810"/>
        <v>0</v>
      </c>
      <c r="S743" s="382">
        <f t="shared" si="810"/>
        <v>0</v>
      </c>
      <c r="T743" s="382">
        <f t="shared" si="810"/>
        <v>0</v>
      </c>
      <c r="U743" s="382">
        <f t="shared" si="811"/>
        <v>0</v>
      </c>
      <c r="V743" s="413" t="e">
        <f t="shared" si="803"/>
        <v>#DIV/0!</v>
      </c>
      <c r="W743" s="387"/>
      <c r="X743" s="387"/>
    </row>
    <row r="744" spans="1:24" ht="15.75" hidden="1" customHeight="1" x14ac:dyDescent="0.25">
      <c r="A744" s="410" t="s">
        <v>870</v>
      </c>
      <c r="B744" s="414" t="s">
        <v>871</v>
      </c>
      <c r="C744" s="382"/>
      <c r="D744" s="382"/>
      <c r="E744" s="382"/>
      <c r="F744" s="382"/>
      <c r="G744" s="382"/>
      <c r="H744" s="382">
        <f t="shared" si="807"/>
        <v>0</v>
      </c>
      <c r="I744" s="382"/>
      <c r="J744" s="382"/>
      <c r="K744" s="382"/>
      <c r="L744" s="382"/>
      <c r="M744" s="382"/>
      <c r="N744" s="382">
        <f t="shared" si="808"/>
        <v>0</v>
      </c>
      <c r="O744" s="412" t="e">
        <f t="shared" si="809"/>
        <v>#DIV/0!</v>
      </c>
      <c r="P744" s="382">
        <f t="shared" si="810"/>
        <v>0</v>
      </c>
      <c r="Q744" s="382">
        <f t="shared" si="810"/>
        <v>0</v>
      </c>
      <c r="R744" s="382">
        <f t="shared" si="810"/>
        <v>0</v>
      </c>
      <c r="S744" s="382">
        <f t="shared" si="810"/>
        <v>0</v>
      </c>
      <c r="T744" s="382">
        <f t="shared" si="810"/>
        <v>0</v>
      </c>
      <c r="U744" s="382">
        <f t="shared" si="811"/>
        <v>0</v>
      </c>
      <c r="V744" s="413" t="e">
        <f t="shared" si="803"/>
        <v>#DIV/0!</v>
      </c>
      <c r="W744" s="387"/>
      <c r="X744" s="387"/>
    </row>
    <row r="745" spans="1:24" ht="15.75" hidden="1" customHeight="1" x14ac:dyDescent="0.25">
      <c r="A745" s="410" t="s">
        <v>872</v>
      </c>
      <c r="B745" s="437" t="s">
        <v>873</v>
      </c>
      <c r="C745" s="382"/>
      <c r="D745" s="382"/>
      <c r="E745" s="382"/>
      <c r="F745" s="382"/>
      <c r="G745" s="382"/>
      <c r="H745" s="382">
        <f t="shared" si="807"/>
        <v>0</v>
      </c>
      <c r="I745" s="382"/>
      <c r="J745" s="382"/>
      <c r="K745" s="382"/>
      <c r="L745" s="382"/>
      <c r="M745" s="382"/>
      <c r="N745" s="382">
        <f t="shared" si="808"/>
        <v>0</v>
      </c>
      <c r="O745" s="412" t="e">
        <f t="shared" si="809"/>
        <v>#DIV/0!</v>
      </c>
      <c r="P745" s="382">
        <f t="shared" si="810"/>
        <v>0</v>
      </c>
      <c r="Q745" s="382">
        <f t="shared" si="810"/>
        <v>0</v>
      </c>
      <c r="R745" s="382">
        <f t="shared" si="810"/>
        <v>0</v>
      </c>
      <c r="S745" s="382">
        <f t="shared" si="810"/>
        <v>0</v>
      </c>
      <c r="T745" s="382">
        <f t="shared" si="810"/>
        <v>0</v>
      </c>
      <c r="U745" s="382">
        <f t="shared" si="811"/>
        <v>0</v>
      </c>
      <c r="V745" s="413" t="e">
        <f t="shared" si="803"/>
        <v>#DIV/0!</v>
      </c>
      <c r="W745" s="387"/>
      <c r="X745" s="387"/>
    </row>
    <row r="746" spans="1:24" ht="15.75" hidden="1" customHeight="1" x14ac:dyDescent="0.25">
      <c r="A746" s="410" t="s">
        <v>702</v>
      </c>
      <c r="B746" s="414" t="s">
        <v>703</v>
      </c>
      <c r="C746" s="382"/>
      <c r="D746" s="382"/>
      <c r="E746" s="382"/>
      <c r="F746" s="382"/>
      <c r="G746" s="382"/>
      <c r="H746" s="382">
        <f t="shared" si="807"/>
        <v>0</v>
      </c>
      <c r="I746" s="382"/>
      <c r="J746" s="382"/>
      <c r="K746" s="382"/>
      <c r="L746" s="382"/>
      <c r="M746" s="382"/>
      <c r="N746" s="382">
        <f t="shared" si="808"/>
        <v>0</v>
      </c>
      <c r="O746" s="412" t="e">
        <f t="shared" si="809"/>
        <v>#DIV/0!</v>
      </c>
      <c r="P746" s="382">
        <f t="shared" si="810"/>
        <v>0</v>
      </c>
      <c r="Q746" s="382">
        <f t="shared" si="810"/>
        <v>0</v>
      </c>
      <c r="R746" s="382">
        <f t="shared" si="810"/>
        <v>0</v>
      </c>
      <c r="S746" s="382">
        <f t="shared" si="810"/>
        <v>0</v>
      </c>
      <c r="T746" s="382">
        <f t="shared" si="810"/>
        <v>0</v>
      </c>
      <c r="U746" s="382">
        <f t="shared" si="811"/>
        <v>0</v>
      </c>
      <c r="V746" s="413" t="e">
        <f t="shared" si="803"/>
        <v>#DIV/0!</v>
      </c>
      <c r="W746" s="387"/>
      <c r="X746" s="387"/>
    </row>
    <row r="747" spans="1:24" ht="15.75" hidden="1" customHeight="1" x14ac:dyDescent="0.25">
      <c r="A747" s="410"/>
      <c r="B747" s="414"/>
      <c r="C747" s="382"/>
      <c r="D747" s="382"/>
      <c r="E747" s="382"/>
      <c r="F747" s="382"/>
      <c r="G747" s="382"/>
      <c r="H747" s="382"/>
      <c r="I747" s="382"/>
      <c r="J747" s="382"/>
      <c r="K747" s="382"/>
      <c r="L747" s="382"/>
      <c r="M747" s="382"/>
      <c r="N747" s="382"/>
      <c r="O747" s="382"/>
      <c r="P747" s="382"/>
      <c r="Q747" s="382"/>
      <c r="R747" s="382"/>
      <c r="S747" s="382"/>
      <c r="T747" s="382"/>
      <c r="U747" s="382"/>
      <c r="V747" s="383"/>
      <c r="W747" s="387"/>
      <c r="X747" s="387"/>
    </row>
    <row r="748" spans="1:24" ht="15.75" hidden="1" customHeight="1" x14ac:dyDescent="0.25">
      <c r="A748" s="401" t="s">
        <v>874</v>
      </c>
      <c r="B748" s="402" t="s">
        <v>875</v>
      </c>
      <c r="C748" s="403">
        <f>+C749</f>
        <v>0</v>
      </c>
      <c r="D748" s="403">
        <f t="shared" ref="D748:N749" si="812">+D749</f>
        <v>0</v>
      </c>
      <c r="E748" s="403">
        <f t="shared" si="812"/>
        <v>0</v>
      </c>
      <c r="F748" s="403">
        <f t="shared" si="812"/>
        <v>0</v>
      </c>
      <c r="G748" s="403">
        <f t="shared" si="812"/>
        <v>0</v>
      </c>
      <c r="H748" s="403">
        <f t="shared" si="812"/>
        <v>0</v>
      </c>
      <c r="I748" s="403">
        <f>+I749</f>
        <v>0</v>
      </c>
      <c r="J748" s="403">
        <f t="shared" si="812"/>
        <v>0</v>
      </c>
      <c r="K748" s="403">
        <f t="shared" si="812"/>
        <v>0</v>
      </c>
      <c r="L748" s="403">
        <f t="shared" si="812"/>
        <v>0</v>
      </c>
      <c r="M748" s="403">
        <f t="shared" si="812"/>
        <v>0</v>
      </c>
      <c r="N748" s="403">
        <f t="shared" si="812"/>
        <v>0</v>
      </c>
      <c r="O748" s="412" t="e">
        <f>+N748/H748*100</f>
        <v>#DIV/0!</v>
      </c>
      <c r="P748" s="403">
        <f>+P749</f>
        <v>0</v>
      </c>
      <c r="Q748" s="403">
        <f t="shared" ref="Q748:U749" si="813">+Q749</f>
        <v>0</v>
      </c>
      <c r="R748" s="403">
        <f t="shared" si="813"/>
        <v>0</v>
      </c>
      <c r="S748" s="403">
        <f t="shared" si="813"/>
        <v>0</v>
      </c>
      <c r="T748" s="403">
        <f t="shared" si="813"/>
        <v>0</v>
      </c>
      <c r="U748" s="403">
        <f t="shared" si="813"/>
        <v>0</v>
      </c>
      <c r="V748" s="386" t="e">
        <f t="shared" ref="V748:V749" si="814">+U748/H748*100</f>
        <v>#DIV/0!</v>
      </c>
      <c r="W748" s="387"/>
      <c r="X748" s="387"/>
    </row>
    <row r="749" spans="1:24" ht="31.5" hidden="1" customHeight="1" x14ac:dyDescent="0.25">
      <c r="A749" s="410" t="s">
        <v>10</v>
      </c>
      <c r="B749" s="411" t="s">
        <v>11</v>
      </c>
      <c r="C749" s="382">
        <f>+C750</f>
        <v>0</v>
      </c>
      <c r="D749" s="382">
        <f t="shared" si="812"/>
        <v>0</v>
      </c>
      <c r="E749" s="382">
        <f t="shared" si="812"/>
        <v>0</v>
      </c>
      <c r="F749" s="382">
        <f t="shared" si="812"/>
        <v>0</v>
      </c>
      <c r="G749" s="382">
        <f t="shared" si="812"/>
        <v>0</v>
      </c>
      <c r="H749" s="382">
        <f t="shared" si="812"/>
        <v>0</v>
      </c>
      <c r="I749" s="382">
        <f>+I750</f>
        <v>0</v>
      </c>
      <c r="J749" s="382">
        <f t="shared" si="812"/>
        <v>0</v>
      </c>
      <c r="K749" s="382">
        <f t="shared" si="812"/>
        <v>0</v>
      </c>
      <c r="L749" s="382">
        <f t="shared" si="812"/>
        <v>0</v>
      </c>
      <c r="M749" s="382">
        <f t="shared" si="812"/>
        <v>0</v>
      </c>
      <c r="N749" s="382">
        <f t="shared" si="812"/>
        <v>0</v>
      </c>
      <c r="O749" s="417" t="e">
        <f>+N749/H749*100</f>
        <v>#DIV/0!</v>
      </c>
      <c r="P749" s="382">
        <f>+P750</f>
        <v>0</v>
      </c>
      <c r="Q749" s="382">
        <f t="shared" si="813"/>
        <v>0</v>
      </c>
      <c r="R749" s="382">
        <f t="shared" si="813"/>
        <v>0</v>
      </c>
      <c r="S749" s="382">
        <f t="shared" si="813"/>
        <v>0</v>
      </c>
      <c r="T749" s="382">
        <f t="shared" si="813"/>
        <v>0</v>
      </c>
      <c r="U749" s="382">
        <f t="shared" si="813"/>
        <v>0</v>
      </c>
      <c r="V749" s="413" t="e">
        <f t="shared" si="814"/>
        <v>#DIV/0!</v>
      </c>
      <c r="W749" s="387"/>
      <c r="X749" s="387"/>
    </row>
    <row r="750" spans="1:24" ht="15.75" hidden="1" customHeight="1" x14ac:dyDescent="0.25">
      <c r="A750" s="410" t="s">
        <v>876</v>
      </c>
      <c r="B750" s="414" t="s">
        <v>877</v>
      </c>
      <c r="C750" s="382"/>
      <c r="D750" s="382"/>
      <c r="E750" s="382"/>
      <c r="F750" s="382"/>
      <c r="G750" s="382"/>
      <c r="H750" s="382">
        <f>SUM(C750:G750)</f>
        <v>0</v>
      </c>
      <c r="I750" s="382"/>
      <c r="J750" s="382"/>
      <c r="K750" s="382"/>
      <c r="L750" s="382"/>
      <c r="M750" s="382"/>
      <c r="N750" s="382">
        <f>SUM(I750:M750)</f>
        <v>0</v>
      </c>
      <c r="O750" s="382"/>
      <c r="P750" s="382"/>
      <c r="Q750" s="382"/>
      <c r="R750" s="382"/>
      <c r="S750" s="382"/>
      <c r="T750" s="382"/>
      <c r="U750" s="382">
        <f>SUM(P750:T750)</f>
        <v>0</v>
      </c>
      <c r="V750" s="383"/>
      <c r="W750" s="387"/>
      <c r="X750" s="387"/>
    </row>
    <row r="751" spans="1:24" ht="15.75" hidden="1" customHeight="1" x14ac:dyDescent="0.25">
      <c r="A751" s="410"/>
      <c r="B751" s="414"/>
      <c r="C751" s="382"/>
      <c r="D751" s="382"/>
      <c r="E751" s="382"/>
      <c r="F751" s="382"/>
      <c r="G751" s="382"/>
      <c r="H751" s="382"/>
      <c r="I751" s="382"/>
      <c r="J751" s="382"/>
      <c r="K751" s="382"/>
      <c r="L751" s="382"/>
      <c r="M751" s="382"/>
      <c r="N751" s="382"/>
      <c r="O751" s="382"/>
      <c r="P751" s="382"/>
      <c r="Q751" s="382"/>
      <c r="R751" s="382"/>
      <c r="S751" s="382"/>
      <c r="T751" s="382"/>
      <c r="U751" s="382"/>
      <c r="V751" s="383"/>
      <c r="W751" s="387"/>
      <c r="X751" s="387"/>
    </row>
    <row r="752" spans="1:24" ht="15.75" hidden="1" customHeight="1" x14ac:dyDescent="0.25">
      <c r="A752" s="396" t="s">
        <v>878</v>
      </c>
      <c r="B752" s="397" t="s">
        <v>879</v>
      </c>
      <c r="C752" s="398">
        <f>+C754</f>
        <v>0</v>
      </c>
      <c r="D752" s="398">
        <f t="shared" ref="D752:H752" si="815">+D754</f>
        <v>0</v>
      </c>
      <c r="E752" s="398">
        <f t="shared" si="815"/>
        <v>0</v>
      </c>
      <c r="F752" s="398">
        <f t="shared" si="815"/>
        <v>0</v>
      </c>
      <c r="G752" s="398">
        <f t="shared" si="815"/>
        <v>0</v>
      </c>
      <c r="H752" s="398">
        <f t="shared" si="815"/>
        <v>0</v>
      </c>
      <c r="I752" s="398">
        <f>+I754</f>
        <v>0</v>
      </c>
      <c r="J752" s="398">
        <f t="shared" ref="J752:N752" si="816">+J754</f>
        <v>0</v>
      </c>
      <c r="K752" s="398">
        <f t="shared" si="816"/>
        <v>0</v>
      </c>
      <c r="L752" s="398">
        <f t="shared" si="816"/>
        <v>0</v>
      </c>
      <c r="M752" s="398">
        <f t="shared" si="816"/>
        <v>0</v>
      </c>
      <c r="N752" s="398">
        <f t="shared" si="816"/>
        <v>0</v>
      </c>
      <c r="O752" s="429" t="e">
        <f>+N752/H752*100</f>
        <v>#DIV/0!</v>
      </c>
      <c r="P752" s="398">
        <f>+P754</f>
        <v>0</v>
      </c>
      <c r="Q752" s="398">
        <f t="shared" ref="Q752:U752" si="817">+Q754</f>
        <v>0</v>
      </c>
      <c r="R752" s="398">
        <f t="shared" si="817"/>
        <v>0</v>
      </c>
      <c r="S752" s="398">
        <f t="shared" si="817"/>
        <v>0</v>
      </c>
      <c r="T752" s="398">
        <f t="shared" si="817"/>
        <v>0</v>
      </c>
      <c r="U752" s="398">
        <f t="shared" si="817"/>
        <v>0</v>
      </c>
      <c r="V752" s="430" t="e">
        <f>+U752/H752*100</f>
        <v>#DIV/0!</v>
      </c>
      <c r="W752" s="387"/>
      <c r="X752" s="387"/>
    </row>
    <row r="753" spans="1:24" s="395" customFormat="1" ht="15.75" hidden="1" customHeight="1" x14ac:dyDescent="0.25">
      <c r="A753" s="376"/>
      <c r="B753" s="384"/>
      <c r="C753" s="381"/>
      <c r="D753" s="381"/>
      <c r="E753" s="381"/>
      <c r="F753" s="381"/>
      <c r="G753" s="381"/>
      <c r="H753" s="381"/>
      <c r="I753" s="381"/>
      <c r="J753" s="381"/>
      <c r="K753" s="381"/>
      <c r="L753" s="381"/>
      <c r="M753" s="381"/>
      <c r="N753" s="381"/>
      <c r="O753" s="393"/>
      <c r="P753" s="381"/>
      <c r="Q753" s="381"/>
      <c r="R753" s="381"/>
      <c r="S753" s="381"/>
      <c r="T753" s="381"/>
      <c r="U753" s="381"/>
      <c r="V753" s="394"/>
      <c r="W753" s="387"/>
      <c r="X753" s="387"/>
    </row>
    <row r="754" spans="1:24" ht="15.75" hidden="1" customHeight="1" x14ac:dyDescent="0.25">
      <c r="A754" s="419" t="s">
        <v>880</v>
      </c>
      <c r="B754" s="420" t="s">
        <v>304</v>
      </c>
      <c r="C754" s="421">
        <f>+C756+C762</f>
        <v>0</v>
      </c>
      <c r="D754" s="421">
        <f t="shared" ref="D754:H754" si="818">+D756+D762</f>
        <v>0</v>
      </c>
      <c r="E754" s="421">
        <f t="shared" si="818"/>
        <v>0</v>
      </c>
      <c r="F754" s="421">
        <f t="shared" si="818"/>
        <v>0</v>
      </c>
      <c r="G754" s="421">
        <f t="shared" si="818"/>
        <v>0</v>
      </c>
      <c r="H754" s="421">
        <f t="shared" si="818"/>
        <v>0</v>
      </c>
      <c r="I754" s="421">
        <f>+I756+I762</f>
        <v>0</v>
      </c>
      <c r="J754" s="421">
        <f t="shared" ref="J754:N754" si="819">+J756+J762</f>
        <v>0</v>
      </c>
      <c r="K754" s="421">
        <f t="shared" si="819"/>
        <v>0</v>
      </c>
      <c r="L754" s="421">
        <f t="shared" si="819"/>
        <v>0</v>
      </c>
      <c r="M754" s="421">
        <f t="shared" si="819"/>
        <v>0</v>
      </c>
      <c r="N754" s="421">
        <f t="shared" si="819"/>
        <v>0</v>
      </c>
      <c r="O754" s="422" t="e">
        <f>+N754/H754*100</f>
        <v>#DIV/0!</v>
      </c>
      <c r="P754" s="421">
        <f>+P756+P762</f>
        <v>0</v>
      </c>
      <c r="Q754" s="421">
        <f t="shared" ref="Q754:U754" si="820">+Q756+Q762</f>
        <v>0</v>
      </c>
      <c r="R754" s="421">
        <f t="shared" si="820"/>
        <v>0</v>
      </c>
      <c r="S754" s="421">
        <f t="shared" si="820"/>
        <v>0</v>
      </c>
      <c r="T754" s="421">
        <f t="shared" si="820"/>
        <v>0</v>
      </c>
      <c r="U754" s="421">
        <f t="shared" si="820"/>
        <v>0</v>
      </c>
      <c r="V754" s="423" t="e">
        <f t="shared" ref="V754" si="821">+U754/H754*100</f>
        <v>#DIV/0!</v>
      </c>
      <c r="W754" s="387"/>
      <c r="X754" s="387"/>
    </row>
    <row r="755" spans="1:24" s="395" customFormat="1" ht="15.75" hidden="1" customHeight="1" x14ac:dyDescent="0.25">
      <c r="A755" s="426"/>
      <c r="B755" s="427"/>
      <c r="C755" s="393"/>
      <c r="D755" s="393"/>
      <c r="E755" s="393"/>
      <c r="F755" s="393"/>
      <c r="G755" s="393"/>
      <c r="H755" s="393"/>
      <c r="I755" s="393"/>
      <c r="J755" s="393"/>
      <c r="K755" s="393"/>
      <c r="L755" s="393"/>
      <c r="M755" s="393"/>
      <c r="N755" s="393"/>
      <c r="O755" s="393"/>
      <c r="P755" s="393"/>
      <c r="Q755" s="393"/>
      <c r="R755" s="393"/>
      <c r="S755" s="393"/>
      <c r="T755" s="393"/>
      <c r="U755" s="393"/>
      <c r="V755" s="394"/>
      <c r="W755" s="387"/>
      <c r="X755" s="387"/>
    </row>
    <row r="756" spans="1:24" ht="31.5" hidden="1" customHeight="1" x14ac:dyDescent="0.25">
      <c r="A756" s="401" t="s">
        <v>881</v>
      </c>
      <c r="B756" s="402" t="s">
        <v>882</v>
      </c>
      <c r="C756" s="403">
        <f>+C757</f>
        <v>0</v>
      </c>
      <c r="D756" s="403">
        <f t="shared" ref="D756:N756" si="822">+D757</f>
        <v>0</v>
      </c>
      <c r="E756" s="403">
        <f t="shared" si="822"/>
        <v>0</v>
      </c>
      <c r="F756" s="403">
        <f t="shared" si="822"/>
        <v>0</v>
      </c>
      <c r="G756" s="403">
        <f t="shared" si="822"/>
        <v>0</v>
      </c>
      <c r="H756" s="403">
        <f t="shared" si="822"/>
        <v>0</v>
      </c>
      <c r="I756" s="403">
        <f>+I757</f>
        <v>0</v>
      </c>
      <c r="J756" s="403">
        <f t="shared" si="822"/>
        <v>0</v>
      </c>
      <c r="K756" s="403">
        <f t="shared" si="822"/>
        <v>0</v>
      </c>
      <c r="L756" s="403">
        <f t="shared" si="822"/>
        <v>0</v>
      </c>
      <c r="M756" s="403">
        <f t="shared" si="822"/>
        <v>0</v>
      </c>
      <c r="N756" s="403">
        <f t="shared" si="822"/>
        <v>0</v>
      </c>
      <c r="O756" s="412" t="e">
        <f>+N756/H756*100</f>
        <v>#DIV/0!</v>
      </c>
      <c r="P756" s="403">
        <f>+P757</f>
        <v>0</v>
      </c>
      <c r="Q756" s="403">
        <f t="shared" ref="Q756:U756" si="823">+Q757</f>
        <v>0</v>
      </c>
      <c r="R756" s="403">
        <f t="shared" si="823"/>
        <v>0</v>
      </c>
      <c r="S756" s="403">
        <f t="shared" si="823"/>
        <v>0</v>
      </c>
      <c r="T756" s="403">
        <f t="shared" si="823"/>
        <v>0</v>
      </c>
      <c r="U756" s="403">
        <f t="shared" si="823"/>
        <v>0</v>
      </c>
      <c r="V756" s="386" t="e">
        <f t="shared" ref="V756:V760" si="824">+U756/H756*100</f>
        <v>#DIV/0!</v>
      </c>
      <c r="W756" s="387"/>
      <c r="X756" s="387"/>
    </row>
    <row r="757" spans="1:24" ht="31.5" hidden="1" customHeight="1" x14ac:dyDescent="0.25">
      <c r="A757" s="410" t="s">
        <v>10</v>
      </c>
      <c r="B757" s="411" t="s">
        <v>11</v>
      </c>
      <c r="C757" s="382">
        <f>SUM(C758:C760)</f>
        <v>0</v>
      </c>
      <c r="D757" s="382">
        <f t="shared" ref="D757:H757" si="825">SUM(D758:D760)</f>
        <v>0</v>
      </c>
      <c r="E757" s="382">
        <f t="shared" si="825"/>
        <v>0</v>
      </c>
      <c r="F757" s="382">
        <f t="shared" si="825"/>
        <v>0</v>
      </c>
      <c r="G757" s="382">
        <f t="shared" si="825"/>
        <v>0</v>
      </c>
      <c r="H757" s="382">
        <f t="shared" si="825"/>
        <v>0</v>
      </c>
      <c r="I757" s="382">
        <f>SUM(I758:I760)</f>
        <v>0</v>
      </c>
      <c r="J757" s="382">
        <f t="shared" ref="J757:N757" si="826">SUM(J758:J760)</f>
        <v>0</v>
      </c>
      <c r="K757" s="382">
        <f t="shared" si="826"/>
        <v>0</v>
      </c>
      <c r="L757" s="382">
        <f t="shared" si="826"/>
        <v>0</v>
      </c>
      <c r="M757" s="382">
        <f t="shared" si="826"/>
        <v>0</v>
      </c>
      <c r="N757" s="382">
        <f t="shared" si="826"/>
        <v>0</v>
      </c>
      <c r="O757" s="417" t="e">
        <f>+N757/H757*100</f>
        <v>#DIV/0!</v>
      </c>
      <c r="P757" s="382">
        <f>SUM(P758:P760)</f>
        <v>0</v>
      </c>
      <c r="Q757" s="382">
        <f t="shared" ref="Q757:U757" si="827">SUM(Q758:Q760)</f>
        <v>0</v>
      </c>
      <c r="R757" s="382">
        <f t="shared" si="827"/>
        <v>0</v>
      </c>
      <c r="S757" s="382">
        <f t="shared" si="827"/>
        <v>0</v>
      </c>
      <c r="T757" s="382">
        <f t="shared" si="827"/>
        <v>0</v>
      </c>
      <c r="U757" s="382">
        <f t="shared" si="827"/>
        <v>0</v>
      </c>
      <c r="V757" s="413" t="e">
        <f t="shared" si="824"/>
        <v>#DIV/0!</v>
      </c>
      <c r="W757" s="387"/>
      <c r="X757" s="387"/>
    </row>
    <row r="758" spans="1:24" ht="21" hidden="1" customHeight="1" x14ac:dyDescent="0.25">
      <c r="A758" s="410" t="s">
        <v>824</v>
      </c>
      <c r="B758" s="414" t="s">
        <v>825</v>
      </c>
      <c r="C758" s="382"/>
      <c r="D758" s="382"/>
      <c r="E758" s="382"/>
      <c r="F758" s="382"/>
      <c r="G758" s="382"/>
      <c r="H758" s="382">
        <f>SUM(C758:G758)</f>
        <v>0</v>
      </c>
      <c r="I758" s="382"/>
      <c r="J758" s="382"/>
      <c r="K758" s="382"/>
      <c r="L758" s="382"/>
      <c r="M758" s="382"/>
      <c r="N758" s="382">
        <f t="shared" ref="N758:N760" si="828">SUM(I758:M758)</f>
        <v>0</v>
      </c>
      <c r="O758" s="412" t="e">
        <f t="shared" ref="O758:O760" si="829">+N758/H758*100</f>
        <v>#DIV/0!</v>
      </c>
      <c r="P758" s="382">
        <f t="shared" ref="P758:T760" si="830">+C758-I758</f>
        <v>0</v>
      </c>
      <c r="Q758" s="382">
        <f t="shared" si="830"/>
        <v>0</v>
      </c>
      <c r="R758" s="382">
        <f t="shared" si="830"/>
        <v>0</v>
      </c>
      <c r="S758" s="382">
        <f t="shared" si="830"/>
        <v>0</v>
      </c>
      <c r="T758" s="382">
        <f t="shared" si="830"/>
        <v>0</v>
      </c>
      <c r="U758" s="382">
        <f t="shared" ref="U758:U760" si="831">SUM(P758:T758)</f>
        <v>0</v>
      </c>
      <c r="V758" s="413" t="e">
        <f t="shared" si="824"/>
        <v>#DIV/0!</v>
      </c>
      <c r="W758" s="387"/>
      <c r="X758" s="387"/>
    </row>
    <row r="759" spans="1:24" ht="15.75" hidden="1" customHeight="1" x14ac:dyDescent="0.25">
      <c r="A759" s="410" t="s">
        <v>883</v>
      </c>
      <c r="B759" s="416" t="s">
        <v>884</v>
      </c>
      <c r="C759" s="382"/>
      <c r="D759" s="382"/>
      <c r="E759" s="382"/>
      <c r="F759" s="382"/>
      <c r="G759" s="382"/>
      <c r="H759" s="382">
        <f>SUM(C759:G759)</f>
        <v>0</v>
      </c>
      <c r="I759" s="382"/>
      <c r="J759" s="382"/>
      <c r="K759" s="382"/>
      <c r="L759" s="382"/>
      <c r="M759" s="382"/>
      <c r="N759" s="382">
        <f t="shared" si="828"/>
        <v>0</v>
      </c>
      <c r="O759" s="412" t="e">
        <f t="shared" si="829"/>
        <v>#DIV/0!</v>
      </c>
      <c r="P759" s="382">
        <f t="shared" si="830"/>
        <v>0</v>
      </c>
      <c r="Q759" s="382">
        <f t="shared" si="830"/>
        <v>0</v>
      </c>
      <c r="R759" s="382">
        <f t="shared" si="830"/>
        <v>0</v>
      </c>
      <c r="S759" s="382">
        <f t="shared" si="830"/>
        <v>0</v>
      </c>
      <c r="T759" s="382">
        <f t="shared" si="830"/>
        <v>0</v>
      </c>
      <c r="U759" s="382">
        <f t="shared" si="831"/>
        <v>0</v>
      </c>
      <c r="V759" s="413" t="e">
        <f t="shared" si="824"/>
        <v>#DIV/0!</v>
      </c>
      <c r="W759" s="387"/>
      <c r="X759" s="387"/>
    </row>
    <row r="760" spans="1:24" ht="15.75" hidden="1" customHeight="1" x14ac:dyDescent="0.25">
      <c r="A760" s="410" t="s">
        <v>885</v>
      </c>
      <c r="B760" s="416" t="s">
        <v>886</v>
      </c>
      <c r="C760" s="382"/>
      <c r="D760" s="382"/>
      <c r="E760" s="382"/>
      <c r="F760" s="382"/>
      <c r="G760" s="382"/>
      <c r="H760" s="382">
        <f>SUM(C760:G760)</f>
        <v>0</v>
      </c>
      <c r="I760" s="382"/>
      <c r="J760" s="382"/>
      <c r="K760" s="382"/>
      <c r="L760" s="382"/>
      <c r="M760" s="382"/>
      <c r="N760" s="382">
        <f t="shared" si="828"/>
        <v>0</v>
      </c>
      <c r="O760" s="412" t="e">
        <f t="shared" si="829"/>
        <v>#DIV/0!</v>
      </c>
      <c r="P760" s="382">
        <f t="shared" si="830"/>
        <v>0</v>
      </c>
      <c r="Q760" s="382">
        <f t="shared" si="830"/>
        <v>0</v>
      </c>
      <c r="R760" s="382">
        <f t="shared" si="830"/>
        <v>0</v>
      </c>
      <c r="S760" s="382">
        <f t="shared" si="830"/>
        <v>0</v>
      </c>
      <c r="T760" s="382">
        <f t="shared" si="830"/>
        <v>0</v>
      </c>
      <c r="U760" s="382">
        <f t="shared" si="831"/>
        <v>0</v>
      </c>
      <c r="V760" s="413" t="e">
        <f t="shared" si="824"/>
        <v>#DIV/0!</v>
      </c>
      <c r="W760" s="387"/>
      <c r="X760" s="387"/>
    </row>
    <row r="761" spans="1:24" ht="15.75" hidden="1" customHeight="1" x14ac:dyDescent="0.25">
      <c r="A761" s="410"/>
      <c r="B761" s="416"/>
      <c r="C761" s="382"/>
      <c r="D761" s="382"/>
      <c r="E761" s="382"/>
      <c r="F761" s="382"/>
      <c r="G761" s="382"/>
      <c r="H761" s="382"/>
      <c r="I761" s="382"/>
      <c r="J761" s="382"/>
      <c r="K761" s="382"/>
      <c r="L761" s="382"/>
      <c r="M761" s="382"/>
      <c r="N761" s="382"/>
      <c r="O761" s="382"/>
      <c r="P761" s="382"/>
      <c r="Q761" s="382"/>
      <c r="R761" s="382"/>
      <c r="S761" s="382"/>
      <c r="T761" s="382"/>
      <c r="U761" s="382"/>
      <c r="V761" s="383"/>
      <c r="W761" s="387"/>
      <c r="X761" s="387"/>
    </row>
    <row r="762" spans="1:24" ht="31.5" hidden="1" customHeight="1" x14ac:dyDescent="0.25">
      <c r="A762" s="401" t="s">
        <v>887</v>
      </c>
      <c r="B762" s="402" t="s">
        <v>888</v>
      </c>
      <c r="C762" s="403">
        <f>+C763</f>
        <v>0</v>
      </c>
      <c r="D762" s="403">
        <f t="shared" ref="D762:N762" si="832">+D763</f>
        <v>0</v>
      </c>
      <c r="E762" s="403">
        <f t="shared" si="832"/>
        <v>0</v>
      </c>
      <c r="F762" s="403">
        <f t="shared" si="832"/>
        <v>0</v>
      </c>
      <c r="G762" s="403">
        <f t="shared" si="832"/>
        <v>0</v>
      </c>
      <c r="H762" s="403">
        <f t="shared" si="832"/>
        <v>0</v>
      </c>
      <c r="I762" s="403">
        <f>+I763</f>
        <v>0</v>
      </c>
      <c r="J762" s="403">
        <f t="shared" si="832"/>
        <v>0</v>
      </c>
      <c r="K762" s="403">
        <f t="shared" si="832"/>
        <v>0</v>
      </c>
      <c r="L762" s="403">
        <f t="shared" si="832"/>
        <v>0</v>
      </c>
      <c r="M762" s="403">
        <f t="shared" si="832"/>
        <v>0</v>
      </c>
      <c r="N762" s="403">
        <f t="shared" si="832"/>
        <v>0</v>
      </c>
      <c r="O762" s="412" t="e">
        <f>+N762/H762*100</f>
        <v>#DIV/0!</v>
      </c>
      <c r="P762" s="403">
        <f>+P763</f>
        <v>0</v>
      </c>
      <c r="Q762" s="403">
        <f t="shared" ref="Q762:U762" si="833">+Q763</f>
        <v>0</v>
      </c>
      <c r="R762" s="403">
        <f t="shared" si="833"/>
        <v>0</v>
      </c>
      <c r="S762" s="403">
        <f t="shared" si="833"/>
        <v>0</v>
      </c>
      <c r="T762" s="403">
        <f t="shared" si="833"/>
        <v>0</v>
      </c>
      <c r="U762" s="403">
        <f t="shared" si="833"/>
        <v>0</v>
      </c>
      <c r="V762" s="386" t="e">
        <f t="shared" ref="V762:V766" si="834">+U762/H762*100</f>
        <v>#DIV/0!</v>
      </c>
      <c r="W762" s="387"/>
      <c r="X762" s="387"/>
    </row>
    <row r="763" spans="1:24" ht="31.5" hidden="1" customHeight="1" x14ac:dyDescent="0.25">
      <c r="A763" s="410" t="s">
        <v>10</v>
      </c>
      <c r="B763" s="411" t="s">
        <v>11</v>
      </c>
      <c r="C763" s="382">
        <f>SUM(C764:C766)</f>
        <v>0</v>
      </c>
      <c r="D763" s="382">
        <f t="shared" ref="D763:H763" si="835">SUM(D764:D766)</f>
        <v>0</v>
      </c>
      <c r="E763" s="382">
        <f t="shared" si="835"/>
        <v>0</v>
      </c>
      <c r="F763" s="382">
        <f t="shared" si="835"/>
        <v>0</v>
      </c>
      <c r="G763" s="382">
        <f t="shared" si="835"/>
        <v>0</v>
      </c>
      <c r="H763" s="382">
        <f t="shared" si="835"/>
        <v>0</v>
      </c>
      <c r="I763" s="382">
        <f>SUM(I764:I766)</f>
        <v>0</v>
      </c>
      <c r="J763" s="382">
        <f t="shared" ref="J763:N763" si="836">SUM(J764:J766)</f>
        <v>0</v>
      </c>
      <c r="K763" s="382">
        <f t="shared" si="836"/>
        <v>0</v>
      </c>
      <c r="L763" s="382">
        <f t="shared" si="836"/>
        <v>0</v>
      </c>
      <c r="M763" s="382">
        <f t="shared" si="836"/>
        <v>0</v>
      </c>
      <c r="N763" s="382">
        <f t="shared" si="836"/>
        <v>0</v>
      </c>
      <c r="O763" s="417" t="e">
        <f>+N763/H763*100</f>
        <v>#DIV/0!</v>
      </c>
      <c r="P763" s="382">
        <f>SUM(P764:P766)</f>
        <v>0</v>
      </c>
      <c r="Q763" s="382">
        <f t="shared" ref="Q763:U763" si="837">SUM(Q764:Q766)</f>
        <v>0</v>
      </c>
      <c r="R763" s="382">
        <f t="shared" si="837"/>
        <v>0</v>
      </c>
      <c r="S763" s="382">
        <f t="shared" si="837"/>
        <v>0</v>
      </c>
      <c r="T763" s="382">
        <f t="shared" si="837"/>
        <v>0</v>
      </c>
      <c r="U763" s="382">
        <f t="shared" si="837"/>
        <v>0</v>
      </c>
      <c r="V763" s="413" t="e">
        <f t="shared" si="834"/>
        <v>#DIV/0!</v>
      </c>
      <c r="W763" s="387"/>
      <c r="X763" s="387"/>
    </row>
    <row r="764" spans="1:24" ht="22.5" hidden="1" customHeight="1" x14ac:dyDescent="0.25">
      <c r="A764" s="410" t="s">
        <v>824</v>
      </c>
      <c r="B764" s="414" t="s">
        <v>825</v>
      </c>
      <c r="C764" s="382"/>
      <c r="D764" s="382"/>
      <c r="E764" s="382"/>
      <c r="F764" s="382"/>
      <c r="G764" s="382"/>
      <c r="H764" s="382">
        <f>SUM(C764:G764)</f>
        <v>0</v>
      </c>
      <c r="I764" s="382"/>
      <c r="J764" s="382"/>
      <c r="K764" s="382"/>
      <c r="L764" s="382"/>
      <c r="M764" s="382"/>
      <c r="N764" s="382">
        <f t="shared" ref="N764:N766" si="838">SUM(I764:M764)</f>
        <v>0</v>
      </c>
      <c r="O764" s="412" t="e">
        <f t="shared" ref="O764:O766" si="839">+N764/H764*100</f>
        <v>#DIV/0!</v>
      </c>
      <c r="P764" s="382">
        <f t="shared" ref="P764:T766" si="840">+C764-I764</f>
        <v>0</v>
      </c>
      <c r="Q764" s="382">
        <f t="shared" si="840"/>
        <v>0</v>
      </c>
      <c r="R764" s="382">
        <f t="shared" si="840"/>
        <v>0</v>
      </c>
      <c r="S764" s="382">
        <f t="shared" si="840"/>
        <v>0</v>
      </c>
      <c r="T764" s="382">
        <f t="shared" si="840"/>
        <v>0</v>
      </c>
      <c r="U764" s="382">
        <f t="shared" ref="U764:U766" si="841">SUM(P764:T764)</f>
        <v>0</v>
      </c>
      <c r="V764" s="413" t="e">
        <f t="shared" si="834"/>
        <v>#DIV/0!</v>
      </c>
      <c r="W764" s="387"/>
      <c r="X764" s="387"/>
    </row>
    <row r="765" spans="1:24" ht="15.75" hidden="1" customHeight="1" x14ac:dyDescent="0.25">
      <c r="A765" s="410" t="s">
        <v>883</v>
      </c>
      <c r="B765" s="416" t="s">
        <v>884</v>
      </c>
      <c r="C765" s="382"/>
      <c r="D765" s="382"/>
      <c r="E765" s="382"/>
      <c r="F765" s="382"/>
      <c r="G765" s="382"/>
      <c r="H765" s="382">
        <f>SUM(C765:G765)</f>
        <v>0</v>
      </c>
      <c r="I765" s="382"/>
      <c r="J765" s="382"/>
      <c r="K765" s="382"/>
      <c r="L765" s="382"/>
      <c r="M765" s="382"/>
      <c r="N765" s="382">
        <f t="shared" si="838"/>
        <v>0</v>
      </c>
      <c r="O765" s="412" t="e">
        <f t="shared" si="839"/>
        <v>#DIV/0!</v>
      </c>
      <c r="P765" s="382">
        <f t="shared" si="840"/>
        <v>0</v>
      </c>
      <c r="Q765" s="382">
        <f t="shared" si="840"/>
        <v>0</v>
      </c>
      <c r="R765" s="382">
        <f t="shared" si="840"/>
        <v>0</v>
      </c>
      <c r="S765" s="382">
        <f t="shared" si="840"/>
        <v>0</v>
      </c>
      <c r="T765" s="382">
        <f t="shared" si="840"/>
        <v>0</v>
      </c>
      <c r="U765" s="382">
        <f t="shared" si="841"/>
        <v>0</v>
      </c>
      <c r="V765" s="413" t="e">
        <f t="shared" si="834"/>
        <v>#DIV/0!</v>
      </c>
      <c r="W765" s="387"/>
      <c r="X765" s="387"/>
    </row>
    <row r="766" spans="1:24" ht="15.75" hidden="1" customHeight="1" x14ac:dyDescent="0.25">
      <c r="A766" s="410" t="s">
        <v>885</v>
      </c>
      <c r="B766" s="416" t="s">
        <v>886</v>
      </c>
      <c r="C766" s="382"/>
      <c r="D766" s="382"/>
      <c r="E766" s="382"/>
      <c r="F766" s="382"/>
      <c r="G766" s="382"/>
      <c r="H766" s="382">
        <f>SUM(C766:G766)</f>
        <v>0</v>
      </c>
      <c r="I766" s="382"/>
      <c r="J766" s="382"/>
      <c r="K766" s="382"/>
      <c r="L766" s="382"/>
      <c r="M766" s="382"/>
      <c r="N766" s="382">
        <f t="shared" si="838"/>
        <v>0</v>
      </c>
      <c r="O766" s="412" t="e">
        <f t="shared" si="839"/>
        <v>#DIV/0!</v>
      </c>
      <c r="P766" s="382">
        <f t="shared" si="840"/>
        <v>0</v>
      </c>
      <c r="Q766" s="382">
        <f t="shared" si="840"/>
        <v>0</v>
      </c>
      <c r="R766" s="382">
        <f t="shared" si="840"/>
        <v>0</v>
      </c>
      <c r="S766" s="382">
        <f t="shared" si="840"/>
        <v>0</v>
      </c>
      <c r="T766" s="382">
        <f t="shared" si="840"/>
        <v>0</v>
      </c>
      <c r="U766" s="382">
        <f t="shared" si="841"/>
        <v>0</v>
      </c>
      <c r="V766" s="413" t="e">
        <f t="shared" si="834"/>
        <v>#DIV/0!</v>
      </c>
      <c r="W766" s="387"/>
      <c r="X766" s="387"/>
    </row>
    <row r="767" spans="1:24" ht="15.75" hidden="1" customHeight="1" x14ac:dyDescent="0.25">
      <c r="A767" s="410"/>
      <c r="B767" s="416"/>
      <c r="C767" s="382"/>
      <c r="D767" s="382"/>
      <c r="E767" s="382"/>
      <c r="F767" s="382"/>
      <c r="G767" s="382"/>
      <c r="H767" s="382"/>
      <c r="I767" s="382"/>
      <c r="J767" s="382"/>
      <c r="K767" s="382"/>
      <c r="L767" s="382"/>
      <c r="M767" s="382"/>
      <c r="N767" s="382"/>
      <c r="O767" s="382"/>
      <c r="P767" s="382"/>
      <c r="Q767" s="382"/>
      <c r="R767" s="382"/>
      <c r="S767" s="382"/>
      <c r="T767" s="382"/>
      <c r="U767" s="382"/>
      <c r="V767" s="383"/>
      <c r="W767" s="387"/>
      <c r="X767" s="387"/>
    </row>
    <row r="768" spans="1:24" ht="31.5" hidden="1" customHeight="1" x14ac:dyDescent="0.25">
      <c r="A768" s="396" t="s">
        <v>889</v>
      </c>
      <c r="B768" s="397" t="s">
        <v>890</v>
      </c>
      <c r="C768" s="398">
        <f>+C770+C782</f>
        <v>0</v>
      </c>
      <c r="D768" s="398">
        <f t="shared" ref="D768:H768" si="842">+D770+D782</f>
        <v>0</v>
      </c>
      <c r="E768" s="398">
        <f t="shared" si="842"/>
        <v>0</v>
      </c>
      <c r="F768" s="398">
        <f t="shared" si="842"/>
        <v>0</v>
      </c>
      <c r="G768" s="398">
        <f t="shared" si="842"/>
        <v>0</v>
      </c>
      <c r="H768" s="398">
        <f t="shared" si="842"/>
        <v>0</v>
      </c>
      <c r="I768" s="398">
        <f>+I770+I782</f>
        <v>0</v>
      </c>
      <c r="J768" s="398">
        <f t="shared" ref="J768:N768" si="843">+J770+J782</f>
        <v>0</v>
      </c>
      <c r="K768" s="398">
        <f t="shared" si="843"/>
        <v>0</v>
      </c>
      <c r="L768" s="398">
        <f t="shared" si="843"/>
        <v>0</v>
      </c>
      <c r="M768" s="398">
        <f t="shared" si="843"/>
        <v>0</v>
      </c>
      <c r="N768" s="398">
        <f t="shared" si="843"/>
        <v>0</v>
      </c>
      <c r="O768" s="429" t="e">
        <f>+N768/H768*100</f>
        <v>#DIV/0!</v>
      </c>
      <c r="P768" s="398">
        <f>+P770+P782</f>
        <v>0</v>
      </c>
      <c r="Q768" s="398">
        <f t="shared" ref="Q768:U768" si="844">+Q770+Q782</f>
        <v>0</v>
      </c>
      <c r="R768" s="398">
        <f t="shared" si="844"/>
        <v>0</v>
      </c>
      <c r="S768" s="398">
        <f t="shared" si="844"/>
        <v>0</v>
      </c>
      <c r="T768" s="398">
        <f t="shared" si="844"/>
        <v>0</v>
      </c>
      <c r="U768" s="398">
        <f t="shared" si="844"/>
        <v>0</v>
      </c>
      <c r="V768" s="430" t="e">
        <f>+U768/H768*100</f>
        <v>#DIV/0!</v>
      </c>
      <c r="W768" s="387"/>
      <c r="X768" s="387"/>
    </row>
    <row r="769" spans="1:24" s="395" customFormat="1" ht="15.75" hidden="1" customHeight="1" x14ac:dyDescent="0.25">
      <c r="A769" s="376"/>
      <c r="B769" s="384"/>
      <c r="C769" s="381"/>
      <c r="D769" s="381"/>
      <c r="E769" s="381"/>
      <c r="F769" s="381"/>
      <c r="G769" s="381"/>
      <c r="H769" s="381"/>
      <c r="I769" s="381"/>
      <c r="J769" s="381"/>
      <c r="K769" s="381"/>
      <c r="L769" s="381"/>
      <c r="M769" s="381"/>
      <c r="N769" s="381"/>
      <c r="O769" s="393"/>
      <c r="P769" s="381"/>
      <c r="Q769" s="381"/>
      <c r="R769" s="381"/>
      <c r="S769" s="381"/>
      <c r="T769" s="381"/>
      <c r="U769" s="381"/>
      <c r="V769" s="394"/>
      <c r="W769" s="387"/>
      <c r="X769" s="387"/>
    </row>
    <row r="770" spans="1:24" ht="15.75" hidden="1" customHeight="1" x14ac:dyDescent="0.25">
      <c r="A770" s="419" t="s">
        <v>891</v>
      </c>
      <c r="B770" s="420" t="s">
        <v>522</v>
      </c>
      <c r="C770" s="421">
        <f>+C772+C778</f>
        <v>0</v>
      </c>
      <c r="D770" s="421">
        <f t="shared" ref="D770:H770" si="845">+D772+D778</f>
        <v>0</v>
      </c>
      <c r="E770" s="421">
        <f t="shared" si="845"/>
        <v>0</v>
      </c>
      <c r="F770" s="421">
        <f t="shared" si="845"/>
        <v>0</v>
      </c>
      <c r="G770" s="421">
        <f t="shared" si="845"/>
        <v>0</v>
      </c>
      <c r="H770" s="421">
        <f t="shared" si="845"/>
        <v>0</v>
      </c>
      <c r="I770" s="421">
        <f>+I772+I778</f>
        <v>0</v>
      </c>
      <c r="J770" s="421">
        <f t="shared" ref="J770:N770" si="846">+J772+J778</f>
        <v>0</v>
      </c>
      <c r="K770" s="421">
        <f t="shared" si="846"/>
        <v>0</v>
      </c>
      <c r="L770" s="421">
        <f t="shared" si="846"/>
        <v>0</v>
      </c>
      <c r="M770" s="421">
        <f t="shared" si="846"/>
        <v>0</v>
      </c>
      <c r="N770" s="421">
        <f t="shared" si="846"/>
        <v>0</v>
      </c>
      <c r="O770" s="422" t="e">
        <f>+N770/H770*100</f>
        <v>#DIV/0!</v>
      </c>
      <c r="P770" s="421">
        <f>+P772+P778</f>
        <v>0</v>
      </c>
      <c r="Q770" s="421">
        <f t="shared" ref="Q770:U770" si="847">+Q772+Q778</f>
        <v>0</v>
      </c>
      <c r="R770" s="421">
        <f t="shared" si="847"/>
        <v>0</v>
      </c>
      <c r="S770" s="421">
        <f t="shared" si="847"/>
        <v>0</v>
      </c>
      <c r="T770" s="421">
        <f t="shared" si="847"/>
        <v>0</v>
      </c>
      <c r="U770" s="421">
        <f t="shared" si="847"/>
        <v>0</v>
      </c>
      <c r="V770" s="423" t="e">
        <f t="shared" ref="V770" si="848">+U770/H770*100</f>
        <v>#DIV/0!</v>
      </c>
      <c r="W770" s="387"/>
      <c r="X770" s="387"/>
    </row>
    <row r="771" spans="1:24" s="395" customFormat="1" ht="15.75" hidden="1" customHeight="1" x14ac:dyDescent="0.25">
      <c r="A771" s="426"/>
      <c r="B771" s="427"/>
      <c r="C771" s="393"/>
      <c r="D771" s="393"/>
      <c r="E771" s="393"/>
      <c r="F771" s="393"/>
      <c r="G771" s="393"/>
      <c r="H771" s="393"/>
      <c r="I771" s="393"/>
      <c r="J771" s="393"/>
      <c r="K771" s="393"/>
      <c r="L771" s="393"/>
      <c r="M771" s="393"/>
      <c r="N771" s="393"/>
      <c r="O771" s="393"/>
      <c r="P771" s="393"/>
      <c r="Q771" s="393"/>
      <c r="R771" s="393"/>
      <c r="S771" s="393"/>
      <c r="T771" s="393"/>
      <c r="U771" s="393"/>
      <c r="V771" s="394"/>
      <c r="W771" s="387"/>
      <c r="X771" s="387"/>
    </row>
    <row r="772" spans="1:24" ht="15.75" hidden="1" customHeight="1" x14ac:dyDescent="0.25">
      <c r="A772" s="401" t="s">
        <v>892</v>
      </c>
      <c r="B772" s="402" t="s">
        <v>893</v>
      </c>
      <c r="C772" s="403">
        <f>+C773</f>
        <v>0</v>
      </c>
      <c r="D772" s="403">
        <f t="shared" ref="D772:N772" si="849">+D773</f>
        <v>0</v>
      </c>
      <c r="E772" s="403">
        <f t="shared" si="849"/>
        <v>0</v>
      </c>
      <c r="F772" s="403">
        <f t="shared" si="849"/>
        <v>0</v>
      </c>
      <c r="G772" s="403">
        <f t="shared" si="849"/>
        <v>0</v>
      </c>
      <c r="H772" s="403">
        <f t="shared" si="849"/>
        <v>0</v>
      </c>
      <c r="I772" s="403">
        <f>+I773</f>
        <v>0</v>
      </c>
      <c r="J772" s="403">
        <f t="shared" si="849"/>
        <v>0</v>
      </c>
      <c r="K772" s="403">
        <f t="shared" si="849"/>
        <v>0</v>
      </c>
      <c r="L772" s="403">
        <f t="shared" si="849"/>
        <v>0</v>
      </c>
      <c r="M772" s="403">
        <f t="shared" si="849"/>
        <v>0</v>
      </c>
      <c r="N772" s="403">
        <f t="shared" si="849"/>
        <v>0</v>
      </c>
      <c r="O772" s="412" t="e">
        <f>+N772/H772*100</f>
        <v>#DIV/0!</v>
      </c>
      <c r="P772" s="403">
        <f>+P773</f>
        <v>0</v>
      </c>
      <c r="Q772" s="403">
        <f t="shared" ref="Q772:U772" si="850">+Q773</f>
        <v>0</v>
      </c>
      <c r="R772" s="403">
        <f t="shared" si="850"/>
        <v>0</v>
      </c>
      <c r="S772" s="403">
        <f t="shared" si="850"/>
        <v>0</v>
      </c>
      <c r="T772" s="403">
        <f t="shared" si="850"/>
        <v>0</v>
      </c>
      <c r="U772" s="403">
        <f t="shared" si="850"/>
        <v>0</v>
      </c>
      <c r="V772" s="386" t="e">
        <f t="shared" ref="V772:V776" si="851">+U772/H772*100</f>
        <v>#DIV/0!</v>
      </c>
      <c r="W772" s="387"/>
      <c r="X772" s="387"/>
    </row>
    <row r="773" spans="1:24" ht="31.5" hidden="1" customHeight="1" x14ac:dyDescent="0.25">
      <c r="A773" s="410" t="s">
        <v>10</v>
      </c>
      <c r="B773" s="411" t="s">
        <v>11</v>
      </c>
      <c r="C773" s="382">
        <f>SUM(C774:C776)</f>
        <v>0</v>
      </c>
      <c r="D773" s="382">
        <f t="shared" ref="D773:H773" si="852">SUM(D774:D776)</f>
        <v>0</v>
      </c>
      <c r="E773" s="382">
        <f t="shared" si="852"/>
        <v>0</v>
      </c>
      <c r="F773" s="382">
        <f t="shared" si="852"/>
        <v>0</v>
      </c>
      <c r="G773" s="382">
        <f t="shared" si="852"/>
        <v>0</v>
      </c>
      <c r="H773" s="382">
        <f t="shared" si="852"/>
        <v>0</v>
      </c>
      <c r="I773" s="382">
        <f>SUM(I774:I776)</f>
        <v>0</v>
      </c>
      <c r="J773" s="382">
        <f t="shared" ref="J773:N773" si="853">SUM(J774:J776)</f>
        <v>0</v>
      </c>
      <c r="K773" s="382">
        <f t="shared" si="853"/>
        <v>0</v>
      </c>
      <c r="L773" s="382">
        <f t="shared" si="853"/>
        <v>0</v>
      </c>
      <c r="M773" s="382">
        <f t="shared" si="853"/>
        <v>0</v>
      </c>
      <c r="N773" s="382">
        <f t="shared" si="853"/>
        <v>0</v>
      </c>
      <c r="O773" s="417" t="e">
        <f>+N773/H773*100</f>
        <v>#DIV/0!</v>
      </c>
      <c r="P773" s="382">
        <f>SUM(P774:P776)</f>
        <v>0</v>
      </c>
      <c r="Q773" s="382">
        <f t="shared" ref="Q773:U773" si="854">SUM(Q774:Q776)</f>
        <v>0</v>
      </c>
      <c r="R773" s="382">
        <f t="shared" si="854"/>
        <v>0</v>
      </c>
      <c r="S773" s="382">
        <f t="shared" si="854"/>
        <v>0</v>
      </c>
      <c r="T773" s="382">
        <f t="shared" si="854"/>
        <v>0</v>
      </c>
      <c r="U773" s="382">
        <f t="shared" si="854"/>
        <v>0</v>
      </c>
      <c r="V773" s="413" t="e">
        <f t="shared" si="851"/>
        <v>#DIV/0!</v>
      </c>
      <c r="W773" s="387"/>
      <c r="X773" s="387"/>
    </row>
    <row r="774" spans="1:24" ht="15.75" hidden="1" customHeight="1" x14ac:dyDescent="0.25">
      <c r="A774" s="410" t="s">
        <v>748</v>
      </c>
      <c r="B774" s="415" t="s">
        <v>749</v>
      </c>
      <c r="C774" s="382"/>
      <c r="D774" s="382"/>
      <c r="E774" s="382"/>
      <c r="F774" s="382"/>
      <c r="G774" s="382"/>
      <c r="H774" s="382">
        <f>SUM(C774:G774)</f>
        <v>0</v>
      </c>
      <c r="I774" s="382"/>
      <c r="J774" s="382"/>
      <c r="K774" s="382"/>
      <c r="L774" s="382"/>
      <c r="M774" s="382"/>
      <c r="N774" s="382">
        <f t="shared" ref="N774:N776" si="855">SUM(I774:M774)</f>
        <v>0</v>
      </c>
      <c r="O774" s="412" t="e">
        <f t="shared" ref="O774:O776" si="856">+N774/H774*100</f>
        <v>#DIV/0!</v>
      </c>
      <c r="P774" s="382">
        <f t="shared" ref="P774:T776" si="857">+C774-I774</f>
        <v>0</v>
      </c>
      <c r="Q774" s="382">
        <f t="shared" si="857"/>
        <v>0</v>
      </c>
      <c r="R774" s="382">
        <f t="shared" si="857"/>
        <v>0</v>
      </c>
      <c r="S774" s="382">
        <f t="shared" si="857"/>
        <v>0</v>
      </c>
      <c r="T774" s="382">
        <f t="shared" si="857"/>
        <v>0</v>
      </c>
      <c r="U774" s="382">
        <f t="shared" ref="U774:U776" si="858">SUM(P774:T774)</f>
        <v>0</v>
      </c>
      <c r="V774" s="413" t="e">
        <f t="shared" si="851"/>
        <v>#DIV/0!</v>
      </c>
      <c r="W774" s="387"/>
      <c r="X774" s="387"/>
    </row>
    <row r="775" spans="1:24" ht="15.75" hidden="1" customHeight="1" x14ac:dyDescent="0.25">
      <c r="A775" s="410" t="s">
        <v>776</v>
      </c>
      <c r="B775" s="415" t="s">
        <v>777</v>
      </c>
      <c r="C775" s="382"/>
      <c r="D775" s="382"/>
      <c r="E775" s="382"/>
      <c r="F775" s="382"/>
      <c r="G775" s="382"/>
      <c r="H775" s="382">
        <f>SUM(C775:G775)</f>
        <v>0</v>
      </c>
      <c r="I775" s="382"/>
      <c r="J775" s="382"/>
      <c r="K775" s="382"/>
      <c r="L775" s="382"/>
      <c r="M775" s="382"/>
      <c r="N775" s="382">
        <f t="shared" si="855"/>
        <v>0</v>
      </c>
      <c r="O775" s="412" t="e">
        <f t="shared" si="856"/>
        <v>#DIV/0!</v>
      </c>
      <c r="P775" s="382">
        <f t="shared" si="857"/>
        <v>0</v>
      </c>
      <c r="Q775" s="382">
        <f t="shared" si="857"/>
        <v>0</v>
      </c>
      <c r="R775" s="382">
        <f t="shared" si="857"/>
        <v>0</v>
      </c>
      <c r="S775" s="382">
        <f t="shared" si="857"/>
        <v>0</v>
      </c>
      <c r="T775" s="382">
        <f t="shared" si="857"/>
        <v>0</v>
      </c>
      <c r="U775" s="382">
        <f t="shared" si="858"/>
        <v>0</v>
      </c>
      <c r="V775" s="413" t="e">
        <f t="shared" si="851"/>
        <v>#DIV/0!</v>
      </c>
      <c r="W775" s="387"/>
      <c r="X775" s="387"/>
    </row>
    <row r="776" spans="1:24" ht="31.5" hidden="1" customHeight="1" x14ac:dyDescent="0.25">
      <c r="A776" s="410" t="s">
        <v>431</v>
      </c>
      <c r="B776" s="414" t="s">
        <v>432</v>
      </c>
      <c r="C776" s="382"/>
      <c r="D776" s="382"/>
      <c r="E776" s="382"/>
      <c r="F776" s="382"/>
      <c r="G776" s="382"/>
      <c r="H776" s="382">
        <f>SUM(C776:G776)</f>
        <v>0</v>
      </c>
      <c r="I776" s="382"/>
      <c r="J776" s="382"/>
      <c r="K776" s="382"/>
      <c r="L776" s="382"/>
      <c r="M776" s="382"/>
      <c r="N776" s="382">
        <f t="shared" si="855"/>
        <v>0</v>
      </c>
      <c r="O776" s="412" t="e">
        <f t="shared" si="856"/>
        <v>#DIV/0!</v>
      </c>
      <c r="P776" s="382">
        <f t="shared" si="857"/>
        <v>0</v>
      </c>
      <c r="Q776" s="382">
        <f t="shared" si="857"/>
        <v>0</v>
      </c>
      <c r="R776" s="382">
        <f t="shared" si="857"/>
        <v>0</v>
      </c>
      <c r="S776" s="382">
        <f t="shared" si="857"/>
        <v>0</v>
      </c>
      <c r="T776" s="382">
        <f t="shared" si="857"/>
        <v>0</v>
      </c>
      <c r="U776" s="382">
        <f t="shared" si="858"/>
        <v>0</v>
      </c>
      <c r="V776" s="413" t="e">
        <f t="shared" si="851"/>
        <v>#DIV/0!</v>
      </c>
      <c r="W776" s="387"/>
      <c r="X776" s="387"/>
    </row>
    <row r="777" spans="1:24" ht="15.75" hidden="1" customHeight="1" x14ac:dyDescent="0.25">
      <c r="A777" s="410"/>
      <c r="B777" s="414"/>
      <c r="C777" s="382"/>
      <c r="D777" s="382"/>
      <c r="E777" s="382"/>
      <c r="F777" s="382"/>
      <c r="G777" s="382"/>
      <c r="H777" s="382"/>
      <c r="I777" s="382"/>
      <c r="J777" s="382"/>
      <c r="K777" s="382"/>
      <c r="L777" s="382"/>
      <c r="M777" s="382"/>
      <c r="N777" s="382"/>
      <c r="O777" s="382"/>
      <c r="P777" s="382"/>
      <c r="Q777" s="382"/>
      <c r="R777" s="382"/>
      <c r="S777" s="382"/>
      <c r="T777" s="382"/>
      <c r="U777" s="382"/>
      <c r="V777" s="383"/>
      <c r="W777" s="387"/>
      <c r="X777" s="387"/>
    </row>
    <row r="778" spans="1:24" ht="15.75" hidden="1" customHeight="1" x14ac:dyDescent="0.25">
      <c r="A778" s="401" t="s">
        <v>894</v>
      </c>
      <c r="B778" s="402" t="s">
        <v>895</v>
      </c>
      <c r="C778" s="403">
        <f>+C779</f>
        <v>0</v>
      </c>
      <c r="D778" s="403">
        <f t="shared" ref="D778:N779" si="859">+D779</f>
        <v>0</v>
      </c>
      <c r="E778" s="403">
        <f t="shared" si="859"/>
        <v>0</v>
      </c>
      <c r="F778" s="403">
        <f t="shared" si="859"/>
        <v>0</v>
      </c>
      <c r="G778" s="403">
        <f t="shared" si="859"/>
        <v>0</v>
      </c>
      <c r="H778" s="403">
        <f t="shared" si="859"/>
        <v>0</v>
      </c>
      <c r="I778" s="403">
        <f>+I779</f>
        <v>0</v>
      </c>
      <c r="J778" s="403">
        <f t="shared" si="859"/>
        <v>0</v>
      </c>
      <c r="K778" s="403">
        <f t="shared" si="859"/>
        <v>0</v>
      </c>
      <c r="L778" s="403">
        <f t="shared" si="859"/>
        <v>0</v>
      </c>
      <c r="M778" s="403">
        <f t="shared" si="859"/>
        <v>0</v>
      </c>
      <c r="N778" s="403">
        <f t="shared" si="859"/>
        <v>0</v>
      </c>
      <c r="O778" s="412" t="e">
        <f>+N778/H778*100</f>
        <v>#DIV/0!</v>
      </c>
      <c r="P778" s="403">
        <f>+P779</f>
        <v>0</v>
      </c>
      <c r="Q778" s="403">
        <f t="shared" ref="Q778:U779" si="860">+Q779</f>
        <v>0</v>
      </c>
      <c r="R778" s="403">
        <f t="shared" si="860"/>
        <v>0</v>
      </c>
      <c r="S778" s="403">
        <f t="shared" si="860"/>
        <v>0</v>
      </c>
      <c r="T778" s="403">
        <f t="shared" si="860"/>
        <v>0</v>
      </c>
      <c r="U778" s="403">
        <f t="shared" si="860"/>
        <v>0</v>
      </c>
      <c r="V778" s="386" t="e">
        <f t="shared" ref="V778:V779" si="861">+U778/H778*100</f>
        <v>#DIV/0!</v>
      </c>
      <c r="W778" s="387"/>
      <c r="X778" s="387"/>
    </row>
    <row r="779" spans="1:24" ht="31.5" hidden="1" customHeight="1" x14ac:dyDescent="0.25">
      <c r="A779" s="410" t="s">
        <v>10</v>
      </c>
      <c r="B779" s="411" t="s">
        <v>11</v>
      </c>
      <c r="C779" s="382">
        <f>+C780</f>
        <v>0</v>
      </c>
      <c r="D779" s="382">
        <f t="shared" si="859"/>
        <v>0</v>
      </c>
      <c r="E779" s="382">
        <f t="shared" si="859"/>
        <v>0</v>
      </c>
      <c r="F779" s="382">
        <f t="shared" si="859"/>
        <v>0</v>
      </c>
      <c r="G779" s="382">
        <f t="shared" si="859"/>
        <v>0</v>
      </c>
      <c r="H779" s="382">
        <f t="shared" si="859"/>
        <v>0</v>
      </c>
      <c r="I779" s="382">
        <f>+I780</f>
        <v>0</v>
      </c>
      <c r="J779" s="382">
        <f t="shared" si="859"/>
        <v>0</v>
      </c>
      <c r="K779" s="382">
        <f t="shared" si="859"/>
        <v>0</v>
      </c>
      <c r="L779" s="382">
        <f t="shared" si="859"/>
        <v>0</v>
      </c>
      <c r="M779" s="382">
        <f t="shared" si="859"/>
        <v>0</v>
      </c>
      <c r="N779" s="382">
        <f t="shared" si="859"/>
        <v>0</v>
      </c>
      <c r="O779" s="417" t="e">
        <f>+N779/H779*100</f>
        <v>#DIV/0!</v>
      </c>
      <c r="P779" s="382">
        <f>+P780</f>
        <v>0</v>
      </c>
      <c r="Q779" s="382">
        <f t="shared" si="860"/>
        <v>0</v>
      </c>
      <c r="R779" s="382">
        <f t="shared" si="860"/>
        <v>0</v>
      </c>
      <c r="S779" s="382">
        <f t="shared" si="860"/>
        <v>0</v>
      </c>
      <c r="T779" s="382">
        <f t="shared" si="860"/>
        <v>0</v>
      </c>
      <c r="U779" s="382">
        <f t="shared" si="860"/>
        <v>0</v>
      </c>
      <c r="V779" s="413" t="e">
        <f t="shared" si="861"/>
        <v>#DIV/0!</v>
      </c>
      <c r="W779" s="387"/>
      <c r="X779" s="387"/>
    </row>
    <row r="780" spans="1:24" ht="15.75" hidden="1" customHeight="1" x14ac:dyDescent="0.25">
      <c r="A780" s="410" t="s">
        <v>896</v>
      </c>
      <c r="B780" s="424" t="s">
        <v>897</v>
      </c>
      <c r="C780" s="382"/>
      <c r="D780" s="382"/>
      <c r="E780" s="382"/>
      <c r="F780" s="382"/>
      <c r="G780" s="382"/>
      <c r="H780" s="382">
        <f>SUM(C780:G780)</f>
        <v>0</v>
      </c>
      <c r="I780" s="382"/>
      <c r="J780" s="382"/>
      <c r="K780" s="382"/>
      <c r="L780" s="382"/>
      <c r="M780" s="382"/>
      <c r="N780" s="382">
        <f>SUM(I780:M780)</f>
        <v>0</v>
      </c>
      <c r="O780" s="412" t="e">
        <f>+N780/H780*100</f>
        <v>#DIV/0!</v>
      </c>
      <c r="P780" s="382">
        <f>+C780-I780</f>
        <v>0</v>
      </c>
      <c r="Q780" s="382">
        <f>+D780-J780</f>
        <v>0</v>
      </c>
      <c r="R780" s="382">
        <f>+E780-K780</f>
        <v>0</v>
      </c>
      <c r="S780" s="382">
        <f t="shared" ref="S780:T780" si="862">+F780-L780</f>
        <v>0</v>
      </c>
      <c r="T780" s="382">
        <f t="shared" si="862"/>
        <v>0</v>
      </c>
      <c r="U780" s="382">
        <f t="shared" ref="U780" si="863">SUM(P780:T780)</f>
        <v>0</v>
      </c>
      <c r="V780" s="413" t="e">
        <f>+U780/H780*100</f>
        <v>#DIV/0!</v>
      </c>
      <c r="W780" s="387"/>
      <c r="X780" s="387"/>
    </row>
    <row r="781" spans="1:24" ht="15.75" hidden="1" customHeight="1" x14ac:dyDescent="0.25">
      <c r="A781" s="410"/>
      <c r="B781" s="424"/>
      <c r="C781" s="382"/>
      <c r="D781" s="382"/>
      <c r="E781" s="382"/>
      <c r="F781" s="382"/>
      <c r="G781" s="382"/>
      <c r="H781" s="382"/>
      <c r="I781" s="382"/>
      <c r="J781" s="382"/>
      <c r="K781" s="382"/>
      <c r="L781" s="382"/>
      <c r="M781" s="382"/>
      <c r="N781" s="382"/>
      <c r="O781" s="382"/>
      <c r="P781" s="382"/>
      <c r="Q781" s="382"/>
      <c r="R781" s="382"/>
      <c r="S781" s="382"/>
      <c r="T781" s="382"/>
      <c r="U781" s="382"/>
      <c r="V781" s="383"/>
      <c r="W781" s="387"/>
      <c r="X781" s="387"/>
    </row>
    <row r="782" spans="1:24" ht="15.75" hidden="1" customHeight="1" x14ac:dyDescent="0.25">
      <c r="A782" s="419" t="s">
        <v>898</v>
      </c>
      <c r="B782" s="420" t="s">
        <v>304</v>
      </c>
      <c r="C782" s="421">
        <f>+C784</f>
        <v>0</v>
      </c>
      <c r="D782" s="421">
        <f t="shared" ref="D782:H782" si="864">+D784</f>
        <v>0</v>
      </c>
      <c r="E782" s="421">
        <f t="shared" si="864"/>
        <v>0</v>
      </c>
      <c r="F782" s="421">
        <f t="shared" si="864"/>
        <v>0</v>
      </c>
      <c r="G782" s="421">
        <f t="shared" si="864"/>
        <v>0</v>
      </c>
      <c r="H782" s="421">
        <f t="shared" si="864"/>
        <v>0</v>
      </c>
      <c r="I782" s="421">
        <f>+I784</f>
        <v>0</v>
      </c>
      <c r="J782" s="421">
        <f t="shared" ref="J782:N782" si="865">+J784</f>
        <v>0</v>
      </c>
      <c r="K782" s="421">
        <f t="shared" si="865"/>
        <v>0</v>
      </c>
      <c r="L782" s="421">
        <f t="shared" si="865"/>
        <v>0</v>
      </c>
      <c r="M782" s="421">
        <f t="shared" si="865"/>
        <v>0</v>
      </c>
      <c r="N782" s="421">
        <f t="shared" si="865"/>
        <v>0</v>
      </c>
      <c r="O782" s="422" t="e">
        <f>+N782/H782*100</f>
        <v>#DIV/0!</v>
      </c>
      <c r="P782" s="421">
        <f>+P784</f>
        <v>0</v>
      </c>
      <c r="Q782" s="421">
        <f t="shared" ref="Q782:U782" si="866">+Q784</f>
        <v>0</v>
      </c>
      <c r="R782" s="421">
        <f t="shared" si="866"/>
        <v>0</v>
      </c>
      <c r="S782" s="421">
        <f t="shared" si="866"/>
        <v>0</v>
      </c>
      <c r="T782" s="421">
        <f t="shared" si="866"/>
        <v>0</v>
      </c>
      <c r="U782" s="421">
        <f t="shared" si="866"/>
        <v>0</v>
      </c>
      <c r="V782" s="423" t="e">
        <f t="shared" ref="V782" si="867">+U782/H782*100</f>
        <v>#DIV/0!</v>
      </c>
      <c r="W782" s="387"/>
      <c r="X782" s="387"/>
    </row>
    <row r="783" spans="1:24" s="395" customFormat="1" ht="15.75" hidden="1" customHeight="1" x14ac:dyDescent="0.25">
      <c r="A783" s="426"/>
      <c r="B783" s="427"/>
      <c r="C783" s="393"/>
      <c r="D783" s="393"/>
      <c r="E783" s="393"/>
      <c r="F783" s="393"/>
      <c r="G783" s="393"/>
      <c r="H783" s="393"/>
      <c r="I783" s="393"/>
      <c r="J783" s="393"/>
      <c r="K783" s="393"/>
      <c r="L783" s="393"/>
      <c r="M783" s="393"/>
      <c r="N783" s="393"/>
      <c r="O783" s="393"/>
      <c r="P783" s="393"/>
      <c r="Q783" s="393"/>
      <c r="R783" s="393"/>
      <c r="S783" s="393"/>
      <c r="T783" s="393"/>
      <c r="U783" s="393"/>
      <c r="V783" s="394"/>
      <c r="W783" s="387"/>
      <c r="X783" s="387"/>
    </row>
    <row r="784" spans="1:24" ht="15.75" hidden="1" customHeight="1" x14ac:dyDescent="0.25">
      <c r="A784" s="401" t="s">
        <v>899</v>
      </c>
      <c r="B784" s="402" t="s">
        <v>287</v>
      </c>
      <c r="C784" s="403">
        <f>+C785</f>
        <v>0</v>
      </c>
      <c r="D784" s="403">
        <f t="shared" ref="D784:N784" si="868">+D785</f>
        <v>0</v>
      </c>
      <c r="E784" s="403">
        <f t="shared" si="868"/>
        <v>0</v>
      </c>
      <c r="F784" s="403">
        <f t="shared" si="868"/>
        <v>0</v>
      </c>
      <c r="G784" s="403">
        <f t="shared" si="868"/>
        <v>0</v>
      </c>
      <c r="H784" s="403">
        <f t="shared" si="868"/>
        <v>0</v>
      </c>
      <c r="I784" s="403">
        <f>+I785</f>
        <v>0</v>
      </c>
      <c r="J784" s="403">
        <f t="shared" si="868"/>
        <v>0</v>
      </c>
      <c r="K784" s="403">
        <f t="shared" si="868"/>
        <v>0</v>
      </c>
      <c r="L784" s="403">
        <f t="shared" si="868"/>
        <v>0</v>
      </c>
      <c r="M784" s="403">
        <f t="shared" si="868"/>
        <v>0</v>
      </c>
      <c r="N784" s="403">
        <f t="shared" si="868"/>
        <v>0</v>
      </c>
      <c r="O784" s="412" t="e">
        <f>+N784/H784*100</f>
        <v>#DIV/0!</v>
      </c>
      <c r="P784" s="403">
        <f>+P785</f>
        <v>0</v>
      </c>
      <c r="Q784" s="403">
        <f t="shared" ref="Q784:U784" si="869">+Q785</f>
        <v>0</v>
      </c>
      <c r="R784" s="403">
        <f t="shared" si="869"/>
        <v>0</v>
      </c>
      <c r="S784" s="403">
        <f t="shared" si="869"/>
        <v>0</v>
      </c>
      <c r="T784" s="403">
        <f t="shared" si="869"/>
        <v>0</v>
      </c>
      <c r="U784" s="403">
        <f t="shared" si="869"/>
        <v>0</v>
      </c>
      <c r="V784" s="383"/>
      <c r="W784" s="387"/>
      <c r="X784" s="387"/>
    </row>
    <row r="785" spans="1:24" ht="31.5" hidden="1" customHeight="1" x14ac:dyDescent="0.25">
      <c r="A785" s="410" t="s">
        <v>10</v>
      </c>
      <c r="B785" s="411" t="s">
        <v>11</v>
      </c>
      <c r="C785" s="382">
        <f>SUM(C786:C787)</f>
        <v>0</v>
      </c>
      <c r="D785" s="382">
        <f t="shared" ref="D785:H785" si="870">SUM(D786:D787)</f>
        <v>0</v>
      </c>
      <c r="E785" s="382">
        <f t="shared" si="870"/>
        <v>0</v>
      </c>
      <c r="F785" s="382">
        <f t="shared" si="870"/>
        <v>0</v>
      </c>
      <c r="G785" s="382">
        <f t="shared" si="870"/>
        <v>0</v>
      </c>
      <c r="H785" s="382">
        <f t="shared" si="870"/>
        <v>0</v>
      </c>
      <c r="I785" s="382">
        <f>SUM(I786:I787)</f>
        <v>0</v>
      </c>
      <c r="J785" s="382">
        <f t="shared" ref="J785:N785" si="871">SUM(J786:J787)</f>
        <v>0</v>
      </c>
      <c r="K785" s="382">
        <f t="shared" si="871"/>
        <v>0</v>
      </c>
      <c r="L785" s="382">
        <f t="shared" si="871"/>
        <v>0</v>
      </c>
      <c r="M785" s="382">
        <f t="shared" si="871"/>
        <v>0</v>
      </c>
      <c r="N785" s="382">
        <f t="shared" si="871"/>
        <v>0</v>
      </c>
      <c r="O785" s="417" t="e">
        <f>+N785/H785*100</f>
        <v>#DIV/0!</v>
      </c>
      <c r="P785" s="382">
        <f>SUM(P786:P787)</f>
        <v>0</v>
      </c>
      <c r="Q785" s="382">
        <f t="shared" ref="Q785:U785" si="872">SUM(Q786:Q787)</f>
        <v>0</v>
      </c>
      <c r="R785" s="382">
        <f t="shared" si="872"/>
        <v>0</v>
      </c>
      <c r="S785" s="382">
        <f t="shared" si="872"/>
        <v>0</v>
      </c>
      <c r="T785" s="382">
        <f t="shared" si="872"/>
        <v>0</v>
      </c>
      <c r="U785" s="382">
        <f t="shared" si="872"/>
        <v>0</v>
      </c>
      <c r="V785" s="413" t="e">
        <f t="shared" ref="V785:V787" si="873">+U785/H785*100</f>
        <v>#DIV/0!</v>
      </c>
      <c r="W785" s="387"/>
      <c r="X785" s="387"/>
    </row>
    <row r="786" spans="1:24" ht="31.5" hidden="1" customHeight="1" x14ac:dyDescent="0.25">
      <c r="A786" s="410" t="s">
        <v>900</v>
      </c>
      <c r="B786" s="414" t="s">
        <v>901</v>
      </c>
      <c r="C786" s="382"/>
      <c r="D786" s="382"/>
      <c r="E786" s="382"/>
      <c r="F786" s="382"/>
      <c r="G786" s="382"/>
      <c r="H786" s="382">
        <f>SUM(C786:G786)</f>
        <v>0</v>
      </c>
      <c r="I786" s="382"/>
      <c r="J786" s="382"/>
      <c r="K786" s="382"/>
      <c r="L786" s="382"/>
      <c r="M786" s="382"/>
      <c r="N786" s="382">
        <f>SUM(I786:M786)</f>
        <v>0</v>
      </c>
      <c r="O786" s="412" t="e">
        <f t="shared" ref="O786:O787" si="874">+N786/H786*100</f>
        <v>#DIV/0!</v>
      </c>
      <c r="P786" s="382">
        <f t="shared" ref="P786:T787" si="875">+C786-I786</f>
        <v>0</v>
      </c>
      <c r="Q786" s="382">
        <f t="shared" si="875"/>
        <v>0</v>
      </c>
      <c r="R786" s="382">
        <f t="shared" si="875"/>
        <v>0</v>
      </c>
      <c r="S786" s="382">
        <f t="shared" si="875"/>
        <v>0</v>
      </c>
      <c r="T786" s="382">
        <f t="shared" si="875"/>
        <v>0</v>
      </c>
      <c r="U786" s="382">
        <f t="shared" ref="U786:U787" si="876">SUM(P786:T786)</f>
        <v>0</v>
      </c>
      <c r="V786" s="413" t="e">
        <f t="shared" si="873"/>
        <v>#DIV/0!</v>
      </c>
      <c r="W786" s="387"/>
      <c r="X786" s="387"/>
    </row>
    <row r="787" spans="1:24" ht="15.75" hidden="1" customHeight="1" x14ac:dyDescent="0.25">
      <c r="A787" s="410" t="s">
        <v>896</v>
      </c>
      <c r="B787" s="424" t="s">
        <v>897</v>
      </c>
      <c r="C787" s="382"/>
      <c r="D787" s="382"/>
      <c r="E787" s="382"/>
      <c r="F787" s="382"/>
      <c r="G787" s="382"/>
      <c r="H787" s="382">
        <f>SUM(C787:G787)</f>
        <v>0</v>
      </c>
      <c r="I787" s="382"/>
      <c r="J787" s="382"/>
      <c r="K787" s="382"/>
      <c r="L787" s="382"/>
      <c r="M787" s="382"/>
      <c r="N787" s="382">
        <f>SUM(I787:M787)</f>
        <v>0</v>
      </c>
      <c r="O787" s="412" t="e">
        <f t="shared" si="874"/>
        <v>#DIV/0!</v>
      </c>
      <c r="P787" s="382">
        <f t="shared" si="875"/>
        <v>0</v>
      </c>
      <c r="Q787" s="382">
        <f t="shared" si="875"/>
        <v>0</v>
      </c>
      <c r="R787" s="382">
        <f t="shared" si="875"/>
        <v>0</v>
      </c>
      <c r="S787" s="382">
        <f t="shared" si="875"/>
        <v>0</v>
      </c>
      <c r="T787" s="382">
        <f t="shared" si="875"/>
        <v>0</v>
      </c>
      <c r="U787" s="382">
        <f t="shared" si="876"/>
        <v>0</v>
      </c>
      <c r="V787" s="413" t="e">
        <f t="shared" si="873"/>
        <v>#DIV/0!</v>
      </c>
      <c r="W787" s="387"/>
      <c r="X787" s="387"/>
    </row>
    <row r="788" spans="1:24" ht="15.75" hidden="1" customHeight="1" x14ac:dyDescent="0.25">
      <c r="A788" s="410"/>
      <c r="B788" s="424"/>
      <c r="C788" s="382"/>
      <c r="D788" s="382"/>
      <c r="E788" s="382"/>
      <c r="F788" s="382"/>
      <c r="G788" s="382"/>
      <c r="H788" s="382"/>
      <c r="I788" s="382"/>
      <c r="J788" s="382"/>
      <c r="K788" s="382"/>
      <c r="L788" s="382"/>
      <c r="M788" s="382"/>
      <c r="N788" s="382"/>
      <c r="O788" s="382"/>
      <c r="P788" s="382"/>
      <c r="Q788" s="382"/>
      <c r="R788" s="382"/>
      <c r="S788" s="382"/>
      <c r="T788" s="382"/>
      <c r="U788" s="382"/>
      <c r="V788" s="383"/>
      <c r="W788" s="387"/>
      <c r="X788" s="387"/>
    </row>
    <row r="789" spans="1:24" ht="15.75" hidden="1" customHeight="1" x14ac:dyDescent="0.25">
      <c r="A789" s="396" t="s">
        <v>902</v>
      </c>
      <c r="B789" s="397" t="s">
        <v>903</v>
      </c>
      <c r="C789" s="398">
        <f>+C791</f>
        <v>0</v>
      </c>
      <c r="D789" s="398">
        <f t="shared" ref="D789:H789" si="877">+D791</f>
        <v>0</v>
      </c>
      <c r="E789" s="398">
        <f t="shared" si="877"/>
        <v>0</v>
      </c>
      <c r="F789" s="398">
        <f t="shared" si="877"/>
        <v>0</v>
      </c>
      <c r="G789" s="398">
        <f t="shared" si="877"/>
        <v>0</v>
      </c>
      <c r="H789" s="398">
        <f t="shared" si="877"/>
        <v>0</v>
      </c>
      <c r="I789" s="398">
        <f>+I791</f>
        <v>0</v>
      </c>
      <c r="J789" s="398">
        <f t="shared" ref="J789:N789" si="878">+J791</f>
        <v>0</v>
      </c>
      <c r="K789" s="398">
        <f t="shared" si="878"/>
        <v>0</v>
      </c>
      <c r="L789" s="398">
        <f t="shared" si="878"/>
        <v>0</v>
      </c>
      <c r="M789" s="398">
        <f t="shared" si="878"/>
        <v>0</v>
      </c>
      <c r="N789" s="398">
        <f t="shared" si="878"/>
        <v>0</v>
      </c>
      <c r="O789" s="429" t="e">
        <f>+N789/H789*100</f>
        <v>#DIV/0!</v>
      </c>
      <c r="P789" s="398">
        <f>+P791</f>
        <v>0</v>
      </c>
      <c r="Q789" s="398">
        <f t="shared" ref="Q789:U789" si="879">+Q791</f>
        <v>0</v>
      </c>
      <c r="R789" s="398">
        <f t="shared" si="879"/>
        <v>0</v>
      </c>
      <c r="S789" s="398">
        <f t="shared" si="879"/>
        <v>0</v>
      </c>
      <c r="T789" s="398">
        <f t="shared" si="879"/>
        <v>0</v>
      </c>
      <c r="U789" s="398">
        <f t="shared" si="879"/>
        <v>0</v>
      </c>
      <c r="V789" s="430" t="e">
        <f>+U789/H789*100</f>
        <v>#DIV/0!</v>
      </c>
      <c r="W789" s="387"/>
      <c r="X789" s="387"/>
    </row>
    <row r="790" spans="1:24" s="395" customFormat="1" ht="15.75" hidden="1" customHeight="1" x14ac:dyDescent="0.25">
      <c r="A790" s="376"/>
      <c r="B790" s="384"/>
      <c r="C790" s="381"/>
      <c r="D790" s="381"/>
      <c r="E790" s="381"/>
      <c r="F790" s="381"/>
      <c r="G790" s="381"/>
      <c r="H790" s="381"/>
      <c r="I790" s="381"/>
      <c r="J790" s="381"/>
      <c r="K790" s="381"/>
      <c r="L790" s="381"/>
      <c r="M790" s="381"/>
      <c r="N790" s="381"/>
      <c r="O790" s="393"/>
      <c r="P790" s="381"/>
      <c r="Q790" s="381"/>
      <c r="R790" s="381"/>
      <c r="S790" s="381"/>
      <c r="T790" s="381"/>
      <c r="U790" s="381"/>
      <c r="V790" s="394"/>
      <c r="W790" s="387"/>
      <c r="X790" s="387"/>
    </row>
    <row r="791" spans="1:24" ht="15.75" hidden="1" customHeight="1" x14ac:dyDescent="0.25">
      <c r="A791" s="419" t="s">
        <v>904</v>
      </c>
      <c r="B791" s="420" t="s">
        <v>522</v>
      </c>
      <c r="C791" s="421">
        <f>+C793+C797</f>
        <v>0</v>
      </c>
      <c r="D791" s="421">
        <f t="shared" ref="D791:H791" si="880">+D793+D797</f>
        <v>0</v>
      </c>
      <c r="E791" s="421">
        <f t="shared" si="880"/>
        <v>0</v>
      </c>
      <c r="F791" s="421">
        <f t="shared" si="880"/>
        <v>0</v>
      </c>
      <c r="G791" s="421">
        <f t="shared" si="880"/>
        <v>0</v>
      </c>
      <c r="H791" s="421">
        <f t="shared" si="880"/>
        <v>0</v>
      </c>
      <c r="I791" s="421">
        <f>+I793+I797</f>
        <v>0</v>
      </c>
      <c r="J791" s="421">
        <f t="shared" ref="J791:N791" si="881">+J793+J797</f>
        <v>0</v>
      </c>
      <c r="K791" s="421">
        <f t="shared" si="881"/>
        <v>0</v>
      </c>
      <c r="L791" s="421">
        <f t="shared" si="881"/>
        <v>0</v>
      </c>
      <c r="M791" s="421">
        <f t="shared" si="881"/>
        <v>0</v>
      </c>
      <c r="N791" s="421">
        <f t="shared" si="881"/>
        <v>0</v>
      </c>
      <c r="O791" s="422" t="e">
        <f>+N791/H791*100</f>
        <v>#DIV/0!</v>
      </c>
      <c r="P791" s="421">
        <f>+P793+P797</f>
        <v>0</v>
      </c>
      <c r="Q791" s="421">
        <f t="shared" ref="Q791:U791" si="882">+Q793+Q797</f>
        <v>0</v>
      </c>
      <c r="R791" s="421">
        <f t="shared" si="882"/>
        <v>0</v>
      </c>
      <c r="S791" s="421">
        <f t="shared" si="882"/>
        <v>0</v>
      </c>
      <c r="T791" s="421">
        <f t="shared" si="882"/>
        <v>0</v>
      </c>
      <c r="U791" s="421">
        <f t="shared" si="882"/>
        <v>0</v>
      </c>
      <c r="V791" s="423" t="e">
        <f t="shared" ref="V791" si="883">+U791/H791*100</f>
        <v>#DIV/0!</v>
      </c>
      <c r="W791" s="387"/>
      <c r="X791" s="387"/>
    </row>
    <row r="792" spans="1:24" s="395" customFormat="1" ht="15.75" hidden="1" customHeight="1" x14ac:dyDescent="0.25">
      <c r="A792" s="426"/>
      <c r="B792" s="427"/>
      <c r="C792" s="393"/>
      <c r="D792" s="393"/>
      <c r="E792" s="393"/>
      <c r="F792" s="393"/>
      <c r="G792" s="393"/>
      <c r="H792" s="393"/>
      <c r="I792" s="393"/>
      <c r="J792" s="393"/>
      <c r="K792" s="393"/>
      <c r="L792" s="393"/>
      <c r="M792" s="393"/>
      <c r="N792" s="393"/>
      <c r="O792" s="393"/>
      <c r="P792" s="393"/>
      <c r="Q792" s="393"/>
      <c r="R792" s="393"/>
      <c r="S792" s="393"/>
      <c r="T792" s="393"/>
      <c r="U792" s="393"/>
      <c r="V792" s="394"/>
      <c r="W792" s="387"/>
      <c r="X792" s="387"/>
    </row>
    <row r="793" spans="1:24" ht="47.25" hidden="1" customHeight="1" x14ac:dyDescent="0.25">
      <c r="A793" s="401" t="s">
        <v>905</v>
      </c>
      <c r="B793" s="402" t="s">
        <v>906</v>
      </c>
      <c r="C793" s="403">
        <f>+C794</f>
        <v>0</v>
      </c>
      <c r="D793" s="403">
        <f t="shared" ref="D793:N794" si="884">+D794</f>
        <v>0</v>
      </c>
      <c r="E793" s="403">
        <f t="shared" si="884"/>
        <v>0</v>
      </c>
      <c r="F793" s="403">
        <f t="shared" si="884"/>
        <v>0</v>
      </c>
      <c r="G793" s="403">
        <f t="shared" si="884"/>
        <v>0</v>
      </c>
      <c r="H793" s="403">
        <f t="shared" si="884"/>
        <v>0</v>
      </c>
      <c r="I793" s="403">
        <f>+I794</f>
        <v>0</v>
      </c>
      <c r="J793" s="403">
        <f t="shared" si="884"/>
        <v>0</v>
      </c>
      <c r="K793" s="403">
        <f t="shared" si="884"/>
        <v>0</v>
      </c>
      <c r="L793" s="403">
        <f t="shared" si="884"/>
        <v>0</v>
      </c>
      <c r="M793" s="403">
        <f t="shared" si="884"/>
        <v>0</v>
      </c>
      <c r="N793" s="403">
        <f t="shared" si="884"/>
        <v>0</v>
      </c>
      <c r="O793" s="412" t="e">
        <f>+N793/H793*100</f>
        <v>#DIV/0!</v>
      </c>
      <c r="P793" s="403">
        <f>+P794</f>
        <v>0</v>
      </c>
      <c r="Q793" s="403">
        <f t="shared" ref="Q793:U794" si="885">+Q794</f>
        <v>0</v>
      </c>
      <c r="R793" s="403">
        <f t="shared" si="885"/>
        <v>0</v>
      </c>
      <c r="S793" s="403">
        <f t="shared" si="885"/>
        <v>0</v>
      </c>
      <c r="T793" s="403">
        <f t="shared" si="885"/>
        <v>0</v>
      </c>
      <c r="U793" s="403">
        <f t="shared" si="885"/>
        <v>0</v>
      </c>
      <c r="V793" s="386" t="e">
        <f t="shared" ref="V793:V794" si="886">+U793/H793*100</f>
        <v>#DIV/0!</v>
      </c>
      <c r="W793" s="387"/>
      <c r="X793" s="387"/>
    </row>
    <row r="794" spans="1:24" ht="31.5" hidden="1" customHeight="1" x14ac:dyDescent="0.25">
      <c r="A794" s="410" t="s">
        <v>10</v>
      </c>
      <c r="B794" s="411" t="s">
        <v>11</v>
      </c>
      <c r="C794" s="382">
        <f>+C795</f>
        <v>0</v>
      </c>
      <c r="D794" s="382">
        <f t="shared" si="884"/>
        <v>0</v>
      </c>
      <c r="E794" s="382">
        <f t="shared" si="884"/>
        <v>0</v>
      </c>
      <c r="F794" s="382">
        <f t="shared" si="884"/>
        <v>0</v>
      </c>
      <c r="G794" s="382">
        <f t="shared" si="884"/>
        <v>0</v>
      </c>
      <c r="H794" s="382">
        <f t="shared" si="884"/>
        <v>0</v>
      </c>
      <c r="I794" s="382">
        <f>+I795</f>
        <v>0</v>
      </c>
      <c r="J794" s="382">
        <f t="shared" si="884"/>
        <v>0</v>
      </c>
      <c r="K794" s="382">
        <f t="shared" si="884"/>
        <v>0</v>
      </c>
      <c r="L794" s="382">
        <f t="shared" si="884"/>
        <v>0</v>
      </c>
      <c r="M794" s="382">
        <f t="shared" si="884"/>
        <v>0</v>
      </c>
      <c r="N794" s="382">
        <f t="shared" si="884"/>
        <v>0</v>
      </c>
      <c r="O794" s="417" t="e">
        <f>+N794/H794*100</f>
        <v>#DIV/0!</v>
      </c>
      <c r="P794" s="382">
        <f>+P795</f>
        <v>0</v>
      </c>
      <c r="Q794" s="382">
        <f t="shared" si="885"/>
        <v>0</v>
      </c>
      <c r="R794" s="382">
        <f t="shared" si="885"/>
        <v>0</v>
      </c>
      <c r="S794" s="382">
        <f t="shared" si="885"/>
        <v>0</v>
      </c>
      <c r="T794" s="382">
        <f t="shared" si="885"/>
        <v>0</v>
      </c>
      <c r="U794" s="382">
        <f t="shared" si="885"/>
        <v>0</v>
      </c>
      <c r="V794" s="413" t="e">
        <f t="shared" si="886"/>
        <v>#DIV/0!</v>
      </c>
      <c r="W794" s="387"/>
      <c r="X794" s="387"/>
    </row>
    <row r="795" spans="1:24" ht="47.25" hidden="1" customHeight="1" x14ac:dyDescent="0.25">
      <c r="A795" s="410" t="s">
        <v>907</v>
      </c>
      <c r="B795" s="415" t="s">
        <v>908</v>
      </c>
      <c r="C795" s="382"/>
      <c r="D795" s="382"/>
      <c r="E795" s="382"/>
      <c r="F795" s="382"/>
      <c r="G795" s="382"/>
      <c r="H795" s="382">
        <f>SUM(C795:G795)</f>
        <v>0</v>
      </c>
      <c r="I795" s="382"/>
      <c r="J795" s="382"/>
      <c r="K795" s="382"/>
      <c r="L795" s="382"/>
      <c r="M795" s="382"/>
      <c r="N795" s="382">
        <f>SUM(I795:M795)</f>
        <v>0</v>
      </c>
      <c r="O795" s="412" t="e">
        <f>+N795/H795*100</f>
        <v>#DIV/0!</v>
      </c>
      <c r="P795" s="382">
        <f>+C795-I795</f>
        <v>0</v>
      </c>
      <c r="Q795" s="382">
        <f>+D795-J795</f>
        <v>0</v>
      </c>
      <c r="R795" s="382">
        <f>+E795-K795</f>
        <v>0</v>
      </c>
      <c r="S795" s="382">
        <f t="shared" ref="S795:T795" si="887">+F795-L795</f>
        <v>0</v>
      </c>
      <c r="T795" s="382">
        <f t="shared" si="887"/>
        <v>0</v>
      </c>
      <c r="U795" s="382">
        <f t="shared" ref="U795" si="888">SUM(P795:T795)</f>
        <v>0</v>
      </c>
      <c r="V795" s="413" t="e">
        <f>+U795/H795*100</f>
        <v>#DIV/0!</v>
      </c>
      <c r="W795" s="387"/>
      <c r="X795" s="387"/>
    </row>
    <row r="796" spans="1:24" ht="15.75" hidden="1" customHeight="1" x14ac:dyDescent="0.25">
      <c r="A796" s="410"/>
      <c r="B796" s="415"/>
      <c r="C796" s="382"/>
      <c r="D796" s="382"/>
      <c r="E796" s="382"/>
      <c r="F796" s="382"/>
      <c r="G796" s="382"/>
      <c r="H796" s="382"/>
      <c r="I796" s="382"/>
      <c r="J796" s="382"/>
      <c r="K796" s="382"/>
      <c r="L796" s="382"/>
      <c r="M796" s="382"/>
      <c r="N796" s="382"/>
      <c r="O796" s="382"/>
      <c r="P796" s="382"/>
      <c r="Q796" s="382"/>
      <c r="R796" s="382"/>
      <c r="S796" s="382"/>
      <c r="T796" s="382"/>
      <c r="U796" s="382"/>
      <c r="V796" s="383"/>
      <c r="W796" s="387"/>
      <c r="X796" s="387"/>
    </row>
    <row r="797" spans="1:24" ht="31.5" hidden="1" customHeight="1" x14ac:dyDescent="0.25">
      <c r="A797" s="401" t="s">
        <v>909</v>
      </c>
      <c r="B797" s="402" t="s">
        <v>910</v>
      </c>
      <c r="C797" s="403">
        <f>+C798</f>
        <v>0</v>
      </c>
      <c r="D797" s="403">
        <f t="shared" ref="D797:N797" si="889">+D798</f>
        <v>0</v>
      </c>
      <c r="E797" s="403">
        <f t="shared" si="889"/>
        <v>0</v>
      </c>
      <c r="F797" s="403">
        <f t="shared" si="889"/>
        <v>0</v>
      </c>
      <c r="G797" s="403">
        <f t="shared" si="889"/>
        <v>0</v>
      </c>
      <c r="H797" s="403">
        <f t="shared" si="889"/>
        <v>0</v>
      </c>
      <c r="I797" s="403">
        <f>+I798</f>
        <v>0</v>
      </c>
      <c r="J797" s="403">
        <f t="shared" si="889"/>
        <v>0</v>
      </c>
      <c r="K797" s="403">
        <f t="shared" si="889"/>
        <v>0</v>
      </c>
      <c r="L797" s="403">
        <f t="shared" si="889"/>
        <v>0</v>
      </c>
      <c r="M797" s="403">
        <f t="shared" si="889"/>
        <v>0</v>
      </c>
      <c r="N797" s="403">
        <f t="shared" si="889"/>
        <v>0</v>
      </c>
      <c r="O797" s="412" t="e">
        <f>+N797/H797*100</f>
        <v>#DIV/0!</v>
      </c>
      <c r="P797" s="403">
        <f>+P798</f>
        <v>0</v>
      </c>
      <c r="Q797" s="403">
        <f t="shared" ref="Q797:U797" si="890">+Q798</f>
        <v>0</v>
      </c>
      <c r="R797" s="403">
        <f t="shared" si="890"/>
        <v>0</v>
      </c>
      <c r="S797" s="403">
        <f t="shared" si="890"/>
        <v>0</v>
      </c>
      <c r="T797" s="403">
        <f t="shared" si="890"/>
        <v>0</v>
      </c>
      <c r="U797" s="403">
        <f t="shared" si="890"/>
        <v>0</v>
      </c>
      <c r="V797" s="386" t="e">
        <f t="shared" ref="V797:V806" si="891">+U797/H797*100</f>
        <v>#DIV/0!</v>
      </c>
      <c r="W797" s="387"/>
      <c r="X797" s="387"/>
    </row>
    <row r="798" spans="1:24" ht="31.5" hidden="1" customHeight="1" x14ac:dyDescent="0.25">
      <c r="A798" s="410" t="s">
        <v>10</v>
      </c>
      <c r="B798" s="411" t="s">
        <v>11</v>
      </c>
      <c r="C798" s="382">
        <f>SUM(C799:C806)</f>
        <v>0</v>
      </c>
      <c r="D798" s="382">
        <f t="shared" ref="D798:H798" si="892">SUM(D799:D806)</f>
        <v>0</v>
      </c>
      <c r="E798" s="382">
        <f t="shared" si="892"/>
        <v>0</v>
      </c>
      <c r="F798" s="382">
        <f t="shared" si="892"/>
        <v>0</v>
      </c>
      <c r="G798" s="382">
        <f t="shared" si="892"/>
        <v>0</v>
      </c>
      <c r="H798" s="382">
        <f t="shared" si="892"/>
        <v>0</v>
      </c>
      <c r="I798" s="382">
        <f>SUM(I799:I806)</f>
        <v>0</v>
      </c>
      <c r="J798" s="382">
        <f t="shared" ref="J798:N798" si="893">SUM(J799:J806)</f>
        <v>0</v>
      </c>
      <c r="K798" s="382">
        <f t="shared" si="893"/>
        <v>0</v>
      </c>
      <c r="L798" s="382">
        <f t="shared" si="893"/>
        <v>0</v>
      </c>
      <c r="M798" s="382">
        <f t="shared" si="893"/>
        <v>0</v>
      </c>
      <c r="N798" s="382">
        <f t="shared" si="893"/>
        <v>0</v>
      </c>
      <c r="O798" s="417" t="e">
        <f>+N798/H798*100</f>
        <v>#DIV/0!</v>
      </c>
      <c r="P798" s="382">
        <f>SUM(P799:P806)</f>
        <v>0</v>
      </c>
      <c r="Q798" s="382">
        <f t="shared" ref="Q798:U798" si="894">SUM(Q799:Q806)</f>
        <v>0</v>
      </c>
      <c r="R798" s="382">
        <f t="shared" si="894"/>
        <v>0</v>
      </c>
      <c r="S798" s="382">
        <f t="shared" si="894"/>
        <v>0</v>
      </c>
      <c r="T798" s="382">
        <f t="shared" si="894"/>
        <v>0</v>
      </c>
      <c r="U798" s="382">
        <f t="shared" si="894"/>
        <v>0</v>
      </c>
      <c r="V798" s="413" t="e">
        <f t="shared" si="891"/>
        <v>#DIV/0!</v>
      </c>
      <c r="W798" s="387"/>
      <c r="X798" s="387"/>
    </row>
    <row r="799" spans="1:24" ht="31.5" hidden="1" customHeight="1" x14ac:dyDescent="0.25">
      <c r="A799" s="410" t="s">
        <v>727</v>
      </c>
      <c r="B799" s="414" t="s">
        <v>728</v>
      </c>
      <c r="C799" s="382"/>
      <c r="D799" s="382"/>
      <c r="E799" s="382"/>
      <c r="F799" s="382"/>
      <c r="G799" s="382"/>
      <c r="H799" s="382">
        <f t="shared" ref="H799:H806" si="895">SUM(C799:G799)</f>
        <v>0</v>
      </c>
      <c r="I799" s="382"/>
      <c r="J799" s="382"/>
      <c r="K799" s="382"/>
      <c r="L799" s="382"/>
      <c r="M799" s="382"/>
      <c r="N799" s="382">
        <f>SUM(I799:M799)</f>
        <v>0</v>
      </c>
      <c r="O799" s="412" t="e">
        <f t="shared" ref="O799:O806" si="896">+N799/H799*100</f>
        <v>#DIV/0!</v>
      </c>
      <c r="P799" s="382">
        <f t="shared" ref="P799:T806" si="897">+C799-I799</f>
        <v>0</v>
      </c>
      <c r="Q799" s="382">
        <f t="shared" si="897"/>
        <v>0</v>
      </c>
      <c r="R799" s="382">
        <f t="shared" si="897"/>
        <v>0</v>
      </c>
      <c r="S799" s="382">
        <f t="shared" si="897"/>
        <v>0</v>
      </c>
      <c r="T799" s="382">
        <f t="shared" si="897"/>
        <v>0</v>
      </c>
      <c r="U799" s="382">
        <f t="shared" ref="U799:U806" si="898">SUM(P799:T799)</f>
        <v>0</v>
      </c>
      <c r="V799" s="413" t="e">
        <f t="shared" si="891"/>
        <v>#DIV/0!</v>
      </c>
      <c r="W799" s="387"/>
      <c r="X799" s="387"/>
    </row>
    <row r="800" spans="1:24" ht="15.75" hidden="1" customHeight="1" x14ac:dyDescent="0.25">
      <c r="A800" s="410" t="s">
        <v>748</v>
      </c>
      <c r="B800" s="415" t="s">
        <v>749</v>
      </c>
      <c r="C800" s="382"/>
      <c r="D800" s="382"/>
      <c r="E800" s="382"/>
      <c r="F800" s="382"/>
      <c r="G800" s="382"/>
      <c r="H800" s="382">
        <f t="shared" si="895"/>
        <v>0</v>
      </c>
      <c r="I800" s="382"/>
      <c r="J800" s="382"/>
      <c r="K800" s="382"/>
      <c r="L800" s="382"/>
      <c r="M800" s="382"/>
      <c r="N800" s="382">
        <f t="shared" ref="N800:N806" si="899">SUM(I800:M800)</f>
        <v>0</v>
      </c>
      <c r="O800" s="412" t="e">
        <f t="shared" si="896"/>
        <v>#DIV/0!</v>
      </c>
      <c r="P800" s="382">
        <f t="shared" si="897"/>
        <v>0</v>
      </c>
      <c r="Q800" s="382">
        <f t="shared" si="897"/>
        <v>0</v>
      </c>
      <c r="R800" s="382">
        <f t="shared" si="897"/>
        <v>0</v>
      </c>
      <c r="S800" s="382">
        <f t="shared" si="897"/>
        <v>0</v>
      </c>
      <c r="T800" s="382">
        <f t="shared" si="897"/>
        <v>0</v>
      </c>
      <c r="U800" s="382">
        <f t="shared" si="898"/>
        <v>0</v>
      </c>
      <c r="V800" s="413" t="e">
        <f t="shared" si="891"/>
        <v>#DIV/0!</v>
      </c>
      <c r="W800" s="387"/>
      <c r="X800" s="387"/>
    </row>
    <row r="801" spans="1:24" ht="15.75" hidden="1" customHeight="1" x14ac:dyDescent="0.25">
      <c r="A801" s="410" t="s">
        <v>667</v>
      </c>
      <c r="B801" s="414" t="s">
        <v>668</v>
      </c>
      <c r="C801" s="382"/>
      <c r="D801" s="382"/>
      <c r="E801" s="382"/>
      <c r="F801" s="382"/>
      <c r="G801" s="382"/>
      <c r="H801" s="382">
        <f t="shared" si="895"/>
        <v>0</v>
      </c>
      <c r="I801" s="382"/>
      <c r="J801" s="382"/>
      <c r="K801" s="382"/>
      <c r="L801" s="382"/>
      <c r="M801" s="382"/>
      <c r="N801" s="382">
        <f t="shared" si="899"/>
        <v>0</v>
      </c>
      <c r="O801" s="412" t="e">
        <f t="shared" si="896"/>
        <v>#DIV/0!</v>
      </c>
      <c r="P801" s="382">
        <f t="shared" si="897"/>
        <v>0</v>
      </c>
      <c r="Q801" s="382">
        <f t="shared" si="897"/>
        <v>0</v>
      </c>
      <c r="R801" s="382">
        <f t="shared" si="897"/>
        <v>0</v>
      </c>
      <c r="S801" s="382">
        <f t="shared" si="897"/>
        <v>0</v>
      </c>
      <c r="T801" s="382">
        <f t="shared" si="897"/>
        <v>0</v>
      </c>
      <c r="U801" s="382">
        <f t="shared" si="898"/>
        <v>0</v>
      </c>
      <c r="V801" s="413" t="e">
        <f t="shared" si="891"/>
        <v>#DIV/0!</v>
      </c>
      <c r="W801" s="387"/>
      <c r="X801" s="387"/>
    </row>
    <row r="802" spans="1:24" ht="15.75" hidden="1" customHeight="1" x14ac:dyDescent="0.25">
      <c r="A802" s="410" t="s">
        <v>911</v>
      </c>
      <c r="B802" s="414" t="s">
        <v>912</v>
      </c>
      <c r="C802" s="382"/>
      <c r="D802" s="382"/>
      <c r="E802" s="382"/>
      <c r="F802" s="382"/>
      <c r="G802" s="382"/>
      <c r="H802" s="382">
        <f t="shared" si="895"/>
        <v>0</v>
      </c>
      <c r="I802" s="382"/>
      <c r="J802" s="382"/>
      <c r="K802" s="382"/>
      <c r="L802" s="382"/>
      <c r="M802" s="382"/>
      <c r="N802" s="382">
        <f t="shared" si="899"/>
        <v>0</v>
      </c>
      <c r="O802" s="412" t="e">
        <f t="shared" si="896"/>
        <v>#DIV/0!</v>
      </c>
      <c r="P802" s="382">
        <f t="shared" si="897"/>
        <v>0</v>
      </c>
      <c r="Q802" s="382">
        <f t="shared" si="897"/>
        <v>0</v>
      </c>
      <c r="R802" s="382">
        <f t="shared" si="897"/>
        <v>0</v>
      </c>
      <c r="S802" s="382">
        <f t="shared" si="897"/>
        <v>0</v>
      </c>
      <c r="T802" s="382">
        <f t="shared" si="897"/>
        <v>0</v>
      </c>
      <c r="U802" s="382">
        <f t="shared" si="898"/>
        <v>0</v>
      </c>
      <c r="V802" s="413" t="e">
        <f t="shared" si="891"/>
        <v>#DIV/0!</v>
      </c>
      <c r="W802" s="387"/>
      <c r="X802" s="387"/>
    </row>
    <row r="803" spans="1:24" ht="15.75" hidden="1" customHeight="1" x14ac:dyDescent="0.25">
      <c r="A803" s="410" t="s">
        <v>913</v>
      </c>
      <c r="B803" s="414" t="s">
        <v>914</v>
      </c>
      <c r="C803" s="382"/>
      <c r="D803" s="382"/>
      <c r="E803" s="382"/>
      <c r="F803" s="382"/>
      <c r="G803" s="382"/>
      <c r="H803" s="382">
        <f t="shared" si="895"/>
        <v>0</v>
      </c>
      <c r="I803" s="382"/>
      <c r="J803" s="382"/>
      <c r="K803" s="382"/>
      <c r="L803" s="382"/>
      <c r="M803" s="382"/>
      <c r="N803" s="382">
        <f t="shared" si="899"/>
        <v>0</v>
      </c>
      <c r="O803" s="412" t="e">
        <f t="shared" si="896"/>
        <v>#DIV/0!</v>
      </c>
      <c r="P803" s="382">
        <f t="shared" si="897"/>
        <v>0</v>
      </c>
      <c r="Q803" s="382">
        <f t="shared" si="897"/>
        <v>0</v>
      </c>
      <c r="R803" s="382">
        <f t="shared" si="897"/>
        <v>0</v>
      </c>
      <c r="S803" s="382">
        <f t="shared" si="897"/>
        <v>0</v>
      </c>
      <c r="T803" s="382">
        <f t="shared" si="897"/>
        <v>0</v>
      </c>
      <c r="U803" s="382">
        <f t="shared" si="898"/>
        <v>0</v>
      </c>
      <c r="V803" s="413" t="e">
        <f t="shared" si="891"/>
        <v>#DIV/0!</v>
      </c>
      <c r="W803" s="387"/>
      <c r="X803" s="387"/>
    </row>
    <row r="804" spans="1:24" ht="15.75" hidden="1" customHeight="1" x14ac:dyDescent="0.25">
      <c r="A804" s="410" t="s">
        <v>915</v>
      </c>
      <c r="B804" s="414" t="s">
        <v>916</v>
      </c>
      <c r="C804" s="382"/>
      <c r="D804" s="382"/>
      <c r="E804" s="382"/>
      <c r="F804" s="382"/>
      <c r="G804" s="382"/>
      <c r="H804" s="382">
        <f t="shared" si="895"/>
        <v>0</v>
      </c>
      <c r="I804" s="382"/>
      <c r="J804" s="382"/>
      <c r="K804" s="382"/>
      <c r="L804" s="382"/>
      <c r="M804" s="382"/>
      <c r="N804" s="382">
        <f t="shared" si="899"/>
        <v>0</v>
      </c>
      <c r="O804" s="412" t="e">
        <f t="shared" si="896"/>
        <v>#DIV/0!</v>
      </c>
      <c r="P804" s="382">
        <f t="shared" si="897"/>
        <v>0</v>
      </c>
      <c r="Q804" s="382">
        <f t="shared" si="897"/>
        <v>0</v>
      </c>
      <c r="R804" s="382">
        <f t="shared" si="897"/>
        <v>0</v>
      </c>
      <c r="S804" s="382">
        <f t="shared" si="897"/>
        <v>0</v>
      </c>
      <c r="T804" s="382">
        <f t="shared" si="897"/>
        <v>0</v>
      </c>
      <c r="U804" s="382">
        <f t="shared" si="898"/>
        <v>0</v>
      </c>
      <c r="V804" s="413" t="e">
        <f t="shared" si="891"/>
        <v>#DIV/0!</v>
      </c>
      <c r="W804" s="387"/>
      <c r="X804" s="387"/>
    </row>
    <row r="805" spans="1:24" ht="15.75" hidden="1" customHeight="1" x14ac:dyDescent="0.25">
      <c r="A805" s="410" t="s">
        <v>917</v>
      </c>
      <c r="B805" s="414" t="s">
        <v>918</v>
      </c>
      <c r="C805" s="382"/>
      <c r="D805" s="382"/>
      <c r="E805" s="382"/>
      <c r="F805" s="382"/>
      <c r="G805" s="382"/>
      <c r="H805" s="382">
        <f t="shared" si="895"/>
        <v>0</v>
      </c>
      <c r="I805" s="382"/>
      <c r="J805" s="382"/>
      <c r="K805" s="382"/>
      <c r="L805" s="382"/>
      <c r="M805" s="382"/>
      <c r="N805" s="382">
        <f t="shared" si="899"/>
        <v>0</v>
      </c>
      <c r="O805" s="412" t="e">
        <f t="shared" si="896"/>
        <v>#DIV/0!</v>
      </c>
      <c r="P805" s="382">
        <f t="shared" si="897"/>
        <v>0</v>
      </c>
      <c r="Q805" s="382">
        <f t="shared" si="897"/>
        <v>0</v>
      </c>
      <c r="R805" s="382">
        <f t="shared" si="897"/>
        <v>0</v>
      </c>
      <c r="S805" s="382">
        <f t="shared" si="897"/>
        <v>0</v>
      </c>
      <c r="T805" s="382">
        <f t="shared" si="897"/>
        <v>0</v>
      </c>
      <c r="U805" s="382">
        <f t="shared" si="898"/>
        <v>0</v>
      </c>
      <c r="V805" s="413" t="e">
        <f t="shared" si="891"/>
        <v>#DIV/0!</v>
      </c>
      <c r="W805" s="387"/>
      <c r="X805" s="387"/>
    </row>
    <row r="806" spans="1:24" ht="31.5" hidden="1" customHeight="1" x14ac:dyDescent="0.25">
      <c r="A806" s="410" t="s">
        <v>673</v>
      </c>
      <c r="B806" s="414" t="s">
        <v>674</v>
      </c>
      <c r="C806" s="382"/>
      <c r="D806" s="382"/>
      <c r="E806" s="382"/>
      <c r="F806" s="382"/>
      <c r="G806" s="382"/>
      <c r="H806" s="382">
        <f t="shared" si="895"/>
        <v>0</v>
      </c>
      <c r="I806" s="382"/>
      <c r="J806" s="382"/>
      <c r="K806" s="382"/>
      <c r="L806" s="382"/>
      <c r="M806" s="382"/>
      <c r="N806" s="382">
        <f t="shared" si="899"/>
        <v>0</v>
      </c>
      <c r="O806" s="412" t="e">
        <f t="shared" si="896"/>
        <v>#DIV/0!</v>
      </c>
      <c r="P806" s="382">
        <f t="shared" si="897"/>
        <v>0</v>
      </c>
      <c r="Q806" s="382">
        <f t="shared" si="897"/>
        <v>0</v>
      </c>
      <c r="R806" s="382">
        <f t="shared" si="897"/>
        <v>0</v>
      </c>
      <c r="S806" s="382">
        <f t="shared" si="897"/>
        <v>0</v>
      </c>
      <c r="T806" s="382">
        <f t="shared" si="897"/>
        <v>0</v>
      </c>
      <c r="U806" s="382">
        <f t="shared" si="898"/>
        <v>0</v>
      </c>
      <c r="V806" s="413" t="e">
        <f t="shared" si="891"/>
        <v>#DIV/0!</v>
      </c>
      <c r="W806" s="387"/>
      <c r="X806" s="387"/>
    </row>
    <row r="807" spans="1:24" ht="15.75" hidden="1" customHeight="1" x14ac:dyDescent="0.25">
      <c r="A807" s="410"/>
      <c r="B807" s="414"/>
      <c r="C807" s="382"/>
      <c r="D807" s="382"/>
      <c r="E807" s="382"/>
      <c r="F807" s="382"/>
      <c r="G807" s="382"/>
      <c r="H807" s="382"/>
      <c r="I807" s="382"/>
      <c r="J807" s="382"/>
      <c r="K807" s="382"/>
      <c r="L807" s="382"/>
      <c r="M807" s="382"/>
      <c r="N807" s="382"/>
      <c r="O807" s="382"/>
      <c r="P807" s="382"/>
      <c r="Q807" s="382"/>
      <c r="R807" s="382"/>
      <c r="S807" s="382"/>
      <c r="T807" s="382"/>
      <c r="U807" s="382"/>
      <c r="V807" s="383"/>
      <c r="W807" s="387"/>
      <c r="X807" s="387"/>
    </row>
    <row r="808" spans="1:24" x14ac:dyDescent="0.25">
      <c r="A808" s="388" t="s">
        <v>272</v>
      </c>
      <c r="B808" s="389" t="s">
        <v>273</v>
      </c>
      <c r="C808" s="390">
        <f>+C810+C827+C835+C843+C895+C942+C951+C962+C970+C992+C1000+C1024+C1032+C1042+C1051+C1077</f>
        <v>5697647000</v>
      </c>
      <c r="D808" s="390">
        <f t="shared" ref="D808:H808" si="900">+D810+D827+D835+D843+D895+D942+D951+D962+D970+D992+D1000+D1024+D1032+D1042+D1051+D1077</f>
        <v>0</v>
      </c>
      <c r="E808" s="390">
        <f t="shared" si="900"/>
        <v>34585508000</v>
      </c>
      <c r="F808" s="390">
        <f t="shared" si="900"/>
        <v>0</v>
      </c>
      <c r="G808" s="390">
        <f t="shared" si="900"/>
        <v>0</v>
      </c>
      <c r="H808" s="390">
        <f t="shared" si="900"/>
        <v>40283155000</v>
      </c>
      <c r="I808" s="390" t="e">
        <f>+I810+I827+I835+I843+I895+I942+I951+I962+I970+I992+I1000+I1024+I1032+I1042+I1051+I1077</f>
        <v>#REF!</v>
      </c>
      <c r="J808" s="390">
        <f t="shared" ref="J808:N808" si="901">+J810+J827+J835+J843+J895+J942+J951+J962+J970+J992+J1000+J1024+J1032+J1042+J1051+J1077</f>
        <v>0</v>
      </c>
      <c r="K808" s="390" t="e">
        <f t="shared" si="901"/>
        <v>#REF!</v>
      </c>
      <c r="L808" s="390">
        <f t="shared" si="901"/>
        <v>0</v>
      </c>
      <c r="M808" s="390">
        <f t="shared" si="901"/>
        <v>0</v>
      </c>
      <c r="N808" s="390" t="e">
        <f t="shared" si="901"/>
        <v>#REF!</v>
      </c>
      <c r="O808" s="593" t="e">
        <f>+N808/H808*100</f>
        <v>#REF!</v>
      </c>
      <c r="P808" s="390" t="e">
        <f>+P810+P827+P835+P843+P895+P942+P951+P962+P970+P992+P1000+P1024+P1032+P1042+P1051+P1077</f>
        <v>#REF!</v>
      </c>
      <c r="Q808" s="390">
        <f t="shared" ref="Q808:U808" si="902">+Q810+Q827+Q835+Q843+Q895+Q942+Q951+Q962+Q970+Q992+Q1000+Q1024+Q1032+Q1042+Q1051+Q1077</f>
        <v>0</v>
      </c>
      <c r="R808" s="390" t="e">
        <f t="shared" si="902"/>
        <v>#REF!</v>
      </c>
      <c r="S808" s="390">
        <f t="shared" si="902"/>
        <v>0</v>
      </c>
      <c r="T808" s="390">
        <f t="shared" si="902"/>
        <v>0</v>
      </c>
      <c r="U808" s="390" t="e">
        <f t="shared" si="902"/>
        <v>#REF!</v>
      </c>
      <c r="V808" s="439" t="e">
        <f>+U808/H808*100</f>
        <v>#REF!</v>
      </c>
      <c r="W808" s="387"/>
      <c r="X808" s="387"/>
    </row>
    <row r="809" spans="1:24" s="395" customFormat="1" hidden="1" x14ac:dyDescent="0.25">
      <c r="A809" s="376"/>
      <c r="B809" s="384"/>
      <c r="C809" s="381"/>
      <c r="D809" s="381"/>
      <c r="E809" s="381"/>
      <c r="F809" s="381"/>
      <c r="G809" s="381"/>
      <c r="H809" s="381"/>
      <c r="I809" s="381"/>
      <c r="J809" s="381"/>
      <c r="K809" s="381"/>
      <c r="L809" s="381"/>
      <c r="M809" s="381"/>
      <c r="N809" s="381"/>
      <c r="O809" s="393"/>
      <c r="P809" s="381"/>
      <c r="Q809" s="381"/>
      <c r="R809" s="381"/>
      <c r="S809" s="381"/>
      <c r="T809" s="381"/>
      <c r="U809" s="381"/>
      <c r="V809" s="394"/>
      <c r="W809" s="387"/>
      <c r="X809" s="387"/>
    </row>
    <row r="810" spans="1:24" hidden="1" x14ac:dyDescent="0.25">
      <c r="A810" s="396" t="s">
        <v>919</v>
      </c>
      <c r="B810" s="397" t="s">
        <v>920</v>
      </c>
      <c r="C810" s="398">
        <f>+C812+C818</f>
        <v>0</v>
      </c>
      <c r="D810" s="398">
        <f t="shared" ref="D810:H810" si="903">+D812+D818</f>
        <v>0</v>
      </c>
      <c r="E810" s="398">
        <f t="shared" si="903"/>
        <v>0</v>
      </c>
      <c r="F810" s="398">
        <f t="shared" si="903"/>
        <v>0</v>
      </c>
      <c r="G810" s="398">
        <f t="shared" si="903"/>
        <v>0</v>
      </c>
      <c r="H810" s="398">
        <f t="shared" si="903"/>
        <v>0</v>
      </c>
      <c r="I810" s="398">
        <f>+I812+I818</f>
        <v>0</v>
      </c>
      <c r="J810" s="398">
        <f t="shared" ref="J810:N810" si="904">+J812+J818</f>
        <v>0</v>
      </c>
      <c r="K810" s="398">
        <f t="shared" si="904"/>
        <v>0</v>
      </c>
      <c r="L810" s="398">
        <f t="shared" si="904"/>
        <v>0</v>
      </c>
      <c r="M810" s="398">
        <f t="shared" si="904"/>
        <v>0</v>
      </c>
      <c r="N810" s="398">
        <f t="shared" si="904"/>
        <v>0</v>
      </c>
      <c r="O810" s="429" t="e">
        <f>+N810/H810*100</f>
        <v>#DIV/0!</v>
      </c>
      <c r="P810" s="398">
        <f>+P812+P818</f>
        <v>0</v>
      </c>
      <c r="Q810" s="398">
        <f t="shared" ref="Q810:U810" si="905">+Q812+Q818</f>
        <v>0</v>
      </c>
      <c r="R810" s="398">
        <f t="shared" si="905"/>
        <v>0</v>
      </c>
      <c r="S810" s="398">
        <f t="shared" si="905"/>
        <v>0</v>
      </c>
      <c r="T810" s="398">
        <f t="shared" si="905"/>
        <v>0</v>
      </c>
      <c r="U810" s="398">
        <f t="shared" si="905"/>
        <v>0</v>
      </c>
      <c r="V810" s="430" t="e">
        <f>+U810/H810*100</f>
        <v>#DIV/0!</v>
      </c>
      <c r="W810" s="387"/>
      <c r="X810" s="387"/>
    </row>
    <row r="811" spans="1:24" s="395" customFormat="1" hidden="1" x14ac:dyDescent="0.25">
      <c r="A811" s="376"/>
      <c r="B811" s="384"/>
      <c r="C811" s="381"/>
      <c r="D811" s="381"/>
      <c r="E811" s="381"/>
      <c r="F811" s="381"/>
      <c r="G811" s="381"/>
      <c r="H811" s="381"/>
      <c r="I811" s="381"/>
      <c r="J811" s="381"/>
      <c r="K811" s="381"/>
      <c r="L811" s="381"/>
      <c r="M811" s="381"/>
      <c r="N811" s="381"/>
      <c r="O811" s="393"/>
      <c r="P811" s="381"/>
      <c r="Q811" s="381"/>
      <c r="R811" s="381"/>
      <c r="S811" s="381"/>
      <c r="T811" s="381"/>
      <c r="U811" s="381"/>
      <c r="V811" s="394"/>
      <c r="W811" s="387"/>
      <c r="X811" s="387"/>
    </row>
    <row r="812" spans="1:24" hidden="1" x14ac:dyDescent="0.25">
      <c r="A812" s="419" t="s">
        <v>921</v>
      </c>
      <c r="B812" s="420" t="s">
        <v>304</v>
      </c>
      <c r="C812" s="421">
        <f t="shared" ref="C812" si="906">+C814</f>
        <v>0</v>
      </c>
      <c r="D812" s="421">
        <f>+D814</f>
        <v>0</v>
      </c>
      <c r="E812" s="421">
        <f t="shared" ref="E812:I812" si="907">+E814</f>
        <v>0</v>
      </c>
      <c r="F812" s="421">
        <f t="shared" si="907"/>
        <v>0</v>
      </c>
      <c r="G812" s="421">
        <f t="shared" si="907"/>
        <v>0</v>
      </c>
      <c r="H812" s="421">
        <f t="shared" si="907"/>
        <v>0</v>
      </c>
      <c r="I812" s="421">
        <f t="shared" si="907"/>
        <v>0</v>
      </c>
      <c r="J812" s="421">
        <f>+J814</f>
        <v>0</v>
      </c>
      <c r="K812" s="421">
        <f t="shared" ref="K812:N812" si="908">+K814</f>
        <v>0</v>
      </c>
      <c r="L812" s="421">
        <f t="shared" si="908"/>
        <v>0</v>
      </c>
      <c r="M812" s="421">
        <f t="shared" si="908"/>
        <v>0</v>
      </c>
      <c r="N812" s="421">
        <f t="shared" si="908"/>
        <v>0</v>
      </c>
      <c r="O812" s="422" t="e">
        <f>+N812/H812*100</f>
        <v>#DIV/0!</v>
      </c>
      <c r="P812" s="421">
        <f t="shared" ref="P812" si="909">+P814</f>
        <v>0</v>
      </c>
      <c r="Q812" s="421">
        <f>+Q814</f>
        <v>0</v>
      </c>
      <c r="R812" s="421">
        <f t="shared" ref="R812:U812" si="910">+R814</f>
        <v>0</v>
      </c>
      <c r="S812" s="421">
        <f t="shared" si="910"/>
        <v>0</v>
      </c>
      <c r="T812" s="421">
        <f t="shared" si="910"/>
        <v>0</v>
      </c>
      <c r="U812" s="421">
        <f t="shared" si="910"/>
        <v>0</v>
      </c>
      <c r="V812" s="423" t="e">
        <f t="shared" ref="V812" si="911">+U812/H812*100</f>
        <v>#DIV/0!</v>
      </c>
      <c r="W812" s="387"/>
      <c r="X812" s="387"/>
    </row>
    <row r="813" spans="1:24" s="395" customFormat="1" hidden="1" x14ac:dyDescent="0.25">
      <c r="A813" s="426"/>
      <c r="B813" s="427"/>
      <c r="C813" s="393"/>
      <c r="D813" s="393"/>
      <c r="E813" s="393"/>
      <c r="F813" s="393"/>
      <c r="G813" s="393"/>
      <c r="H813" s="393"/>
      <c r="I813" s="393"/>
      <c r="J813" s="393"/>
      <c r="K813" s="393"/>
      <c r="L813" s="393"/>
      <c r="M813" s="393"/>
      <c r="N813" s="393"/>
      <c r="O813" s="393"/>
      <c r="P813" s="393"/>
      <c r="Q813" s="393"/>
      <c r="R813" s="393"/>
      <c r="S813" s="393"/>
      <c r="T813" s="393"/>
      <c r="U813" s="393"/>
      <c r="V813" s="394"/>
      <c r="W813" s="387"/>
      <c r="X813" s="387"/>
    </row>
    <row r="814" spans="1:24" hidden="1" x14ac:dyDescent="0.25">
      <c r="A814" s="401" t="s">
        <v>922</v>
      </c>
      <c r="B814" s="402" t="s">
        <v>287</v>
      </c>
      <c r="C814" s="403">
        <f t="shared" ref="C814:C815" si="912">+C815</f>
        <v>0</v>
      </c>
      <c r="D814" s="403">
        <f>+D815</f>
        <v>0</v>
      </c>
      <c r="E814" s="403">
        <f t="shared" ref="E814:N815" si="913">+E815</f>
        <v>0</v>
      </c>
      <c r="F814" s="403">
        <f t="shared" si="913"/>
        <v>0</v>
      </c>
      <c r="G814" s="403">
        <f t="shared" si="913"/>
        <v>0</v>
      </c>
      <c r="H814" s="403">
        <f t="shared" si="913"/>
        <v>0</v>
      </c>
      <c r="I814" s="403">
        <f t="shared" si="913"/>
        <v>0</v>
      </c>
      <c r="J814" s="403">
        <f>+J815</f>
        <v>0</v>
      </c>
      <c r="K814" s="403">
        <f t="shared" si="913"/>
        <v>0</v>
      </c>
      <c r="L814" s="403">
        <f t="shared" si="913"/>
        <v>0</v>
      </c>
      <c r="M814" s="403">
        <f t="shared" si="913"/>
        <v>0</v>
      </c>
      <c r="N814" s="403">
        <f t="shared" si="913"/>
        <v>0</v>
      </c>
      <c r="O814" s="412" t="e">
        <f>+N814/H814*100</f>
        <v>#DIV/0!</v>
      </c>
      <c r="P814" s="403">
        <f t="shared" ref="P814:P815" si="914">+P815</f>
        <v>0</v>
      </c>
      <c r="Q814" s="403">
        <f>+Q815</f>
        <v>0</v>
      </c>
      <c r="R814" s="403">
        <f t="shared" ref="R814:U815" si="915">+R815</f>
        <v>0</v>
      </c>
      <c r="S814" s="403">
        <f t="shared" si="915"/>
        <v>0</v>
      </c>
      <c r="T814" s="403">
        <f t="shared" si="915"/>
        <v>0</v>
      </c>
      <c r="U814" s="403">
        <f t="shared" si="915"/>
        <v>0</v>
      </c>
      <c r="V814" s="386" t="e">
        <f t="shared" ref="V814:V815" si="916">+U814/H814*100</f>
        <v>#DIV/0!</v>
      </c>
      <c r="W814" s="387"/>
      <c r="X814" s="387"/>
    </row>
    <row r="815" spans="1:24" ht="31.5" hidden="1" x14ac:dyDescent="0.25">
      <c r="A815" s="410" t="s">
        <v>10</v>
      </c>
      <c r="B815" s="411" t="s">
        <v>11</v>
      </c>
      <c r="C815" s="382">
        <f t="shared" si="912"/>
        <v>0</v>
      </c>
      <c r="D815" s="382">
        <f>+D816</f>
        <v>0</v>
      </c>
      <c r="E815" s="382">
        <f t="shared" si="913"/>
        <v>0</v>
      </c>
      <c r="F815" s="382">
        <f t="shared" si="913"/>
        <v>0</v>
      </c>
      <c r="G815" s="382">
        <f t="shared" si="913"/>
        <v>0</v>
      </c>
      <c r="H815" s="382">
        <f t="shared" si="913"/>
        <v>0</v>
      </c>
      <c r="I815" s="382">
        <f t="shared" si="913"/>
        <v>0</v>
      </c>
      <c r="J815" s="382">
        <f>+J816</f>
        <v>0</v>
      </c>
      <c r="K815" s="382">
        <f t="shared" si="913"/>
        <v>0</v>
      </c>
      <c r="L815" s="382">
        <f t="shared" si="913"/>
        <v>0</v>
      </c>
      <c r="M815" s="382">
        <f t="shared" si="913"/>
        <v>0</v>
      </c>
      <c r="N815" s="382">
        <f t="shared" si="913"/>
        <v>0</v>
      </c>
      <c r="O815" s="417" t="e">
        <f>+N815/H815*100</f>
        <v>#DIV/0!</v>
      </c>
      <c r="P815" s="382">
        <f t="shared" si="914"/>
        <v>0</v>
      </c>
      <c r="Q815" s="382">
        <f>+Q816</f>
        <v>0</v>
      </c>
      <c r="R815" s="382">
        <f t="shared" si="915"/>
        <v>0</v>
      </c>
      <c r="S815" s="382">
        <f t="shared" si="915"/>
        <v>0</v>
      </c>
      <c r="T815" s="382">
        <f t="shared" si="915"/>
        <v>0</v>
      </c>
      <c r="U815" s="382">
        <f t="shared" si="915"/>
        <v>0</v>
      </c>
      <c r="V815" s="413" t="e">
        <f t="shared" si="916"/>
        <v>#DIV/0!</v>
      </c>
      <c r="W815" s="387"/>
      <c r="X815" s="387"/>
    </row>
    <row r="816" spans="1:24" ht="31.5" hidden="1" x14ac:dyDescent="0.25">
      <c r="A816" s="410" t="s">
        <v>420</v>
      </c>
      <c r="B816" s="414" t="s">
        <v>421</v>
      </c>
      <c r="C816" s="382"/>
      <c r="D816" s="382"/>
      <c r="E816" s="382"/>
      <c r="F816" s="382"/>
      <c r="G816" s="382"/>
      <c r="H816" s="382">
        <f>SUM(C816:G816)</f>
        <v>0</v>
      </c>
      <c r="I816" s="382"/>
      <c r="J816" s="382"/>
      <c r="K816" s="382"/>
      <c r="L816" s="382"/>
      <c r="M816" s="382"/>
      <c r="N816" s="382">
        <f>SUM(I816:M816)</f>
        <v>0</v>
      </c>
      <c r="O816" s="412" t="e">
        <f>+N816/H816*100</f>
        <v>#DIV/0!</v>
      </c>
      <c r="P816" s="382">
        <f>+C816-I816</f>
        <v>0</v>
      </c>
      <c r="Q816" s="382">
        <f>+D816-J816</f>
        <v>0</v>
      </c>
      <c r="R816" s="382">
        <f>+E816-K816</f>
        <v>0</v>
      </c>
      <c r="S816" s="382">
        <f t="shared" ref="S816:T816" si="917">+F816-L816</f>
        <v>0</v>
      </c>
      <c r="T816" s="382">
        <f t="shared" si="917"/>
        <v>0</v>
      </c>
      <c r="U816" s="382">
        <f t="shared" ref="U816" si="918">SUM(P816:T816)</f>
        <v>0</v>
      </c>
      <c r="V816" s="413" t="e">
        <f>+U816/H816*100</f>
        <v>#DIV/0!</v>
      </c>
      <c r="W816" s="387"/>
      <c r="X816" s="387"/>
    </row>
    <row r="817" spans="1:24" hidden="1" x14ac:dyDescent="0.25">
      <c r="A817" s="410"/>
      <c r="B817" s="414"/>
      <c r="C817" s="382"/>
      <c r="D817" s="382"/>
      <c r="E817" s="382"/>
      <c r="F817" s="382"/>
      <c r="G817" s="382"/>
      <c r="H817" s="382"/>
      <c r="I817" s="382"/>
      <c r="J817" s="382"/>
      <c r="K817" s="382"/>
      <c r="L817" s="382"/>
      <c r="M817" s="382"/>
      <c r="N817" s="382"/>
      <c r="O817" s="382"/>
      <c r="P817" s="382"/>
      <c r="Q817" s="382"/>
      <c r="R817" s="382"/>
      <c r="S817" s="382"/>
      <c r="T817" s="382"/>
      <c r="U817" s="382"/>
      <c r="V817" s="383"/>
      <c r="W817" s="387"/>
      <c r="X817" s="387"/>
    </row>
    <row r="818" spans="1:24" hidden="1" x14ac:dyDescent="0.25">
      <c r="A818" s="419" t="s">
        <v>923</v>
      </c>
      <c r="B818" s="420" t="s">
        <v>528</v>
      </c>
      <c r="C818" s="421">
        <f>+C820</f>
        <v>0</v>
      </c>
      <c r="D818" s="421">
        <f t="shared" ref="D818:H818" si="919">+D820</f>
        <v>0</v>
      </c>
      <c r="E818" s="421">
        <f t="shared" si="919"/>
        <v>0</v>
      </c>
      <c r="F818" s="421">
        <f t="shared" si="919"/>
        <v>0</v>
      </c>
      <c r="G818" s="421">
        <f t="shared" si="919"/>
        <v>0</v>
      </c>
      <c r="H818" s="421">
        <f t="shared" si="919"/>
        <v>0</v>
      </c>
      <c r="I818" s="421">
        <f>+I820</f>
        <v>0</v>
      </c>
      <c r="J818" s="421">
        <f t="shared" ref="J818:N818" si="920">+J820</f>
        <v>0</v>
      </c>
      <c r="K818" s="421">
        <f t="shared" si="920"/>
        <v>0</v>
      </c>
      <c r="L818" s="421">
        <f t="shared" si="920"/>
        <v>0</v>
      </c>
      <c r="M818" s="421">
        <f t="shared" si="920"/>
        <v>0</v>
      </c>
      <c r="N818" s="421">
        <f t="shared" si="920"/>
        <v>0</v>
      </c>
      <c r="O818" s="422" t="e">
        <f>+N818/H818*100</f>
        <v>#DIV/0!</v>
      </c>
      <c r="P818" s="421">
        <f>+P820</f>
        <v>0</v>
      </c>
      <c r="Q818" s="421">
        <f t="shared" ref="Q818:U818" si="921">+Q820</f>
        <v>0</v>
      </c>
      <c r="R818" s="421">
        <f t="shared" si="921"/>
        <v>0</v>
      </c>
      <c r="S818" s="421">
        <f t="shared" si="921"/>
        <v>0</v>
      </c>
      <c r="T818" s="421">
        <f t="shared" si="921"/>
        <v>0</v>
      </c>
      <c r="U818" s="421">
        <f t="shared" si="921"/>
        <v>0</v>
      </c>
      <c r="V818" s="423" t="e">
        <f t="shared" ref="V818" si="922">+U818/H818*100</f>
        <v>#DIV/0!</v>
      </c>
      <c r="W818" s="387"/>
      <c r="X818" s="387"/>
    </row>
    <row r="819" spans="1:24" s="395" customFormat="1" hidden="1" x14ac:dyDescent="0.25">
      <c r="A819" s="426"/>
      <c r="B819" s="427"/>
      <c r="C819" s="393"/>
      <c r="D819" s="393"/>
      <c r="E819" s="393"/>
      <c r="F819" s="393"/>
      <c r="G819" s="393"/>
      <c r="H819" s="393"/>
      <c r="I819" s="393"/>
      <c r="J819" s="393"/>
      <c r="K819" s="393"/>
      <c r="L819" s="393"/>
      <c r="M819" s="393"/>
      <c r="N819" s="393"/>
      <c r="O819" s="393"/>
      <c r="P819" s="393"/>
      <c r="Q819" s="393"/>
      <c r="R819" s="393"/>
      <c r="S819" s="393"/>
      <c r="T819" s="393"/>
      <c r="U819" s="393"/>
      <c r="V819" s="394"/>
      <c r="W819" s="387"/>
      <c r="X819" s="387"/>
    </row>
    <row r="820" spans="1:24" hidden="1" x14ac:dyDescent="0.25">
      <c r="A820" s="401" t="s">
        <v>924</v>
      </c>
      <c r="B820" s="402" t="s">
        <v>925</v>
      </c>
      <c r="C820" s="403">
        <f>+C821</f>
        <v>0</v>
      </c>
      <c r="D820" s="403">
        <f t="shared" ref="D820:N820" si="923">+D821</f>
        <v>0</v>
      </c>
      <c r="E820" s="403">
        <f t="shared" si="923"/>
        <v>0</v>
      </c>
      <c r="F820" s="403">
        <f t="shared" si="923"/>
        <v>0</v>
      </c>
      <c r="G820" s="403">
        <f t="shared" si="923"/>
        <v>0</v>
      </c>
      <c r="H820" s="403">
        <f t="shared" si="923"/>
        <v>0</v>
      </c>
      <c r="I820" s="403">
        <f>+I821</f>
        <v>0</v>
      </c>
      <c r="J820" s="403">
        <f t="shared" si="923"/>
        <v>0</v>
      </c>
      <c r="K820" s="403">
        <f t="shared" si="923"/>
        <v>0</v>
      </c>
      <c r="L820" s="403">
        <f t="shared" si="923"/>
        <v>0</v>
      </c>
      <c r="M820" s="403">
        <f t="shared" si="923"/>
        <v>0</v>
      </c>
      <c r="N820" s="403">
        <f t="shared" si="923"/>
        <v>0</v>
      </c>
      <c r="O820" s="412" t="e">
        <f>+N820/H820*100</f>
        <v>#DIV/0!</v>
      </c>
      <c r="P820" s="403">
        <f>+P821</f>
        <v>0</v>
      </c>
      <c r="Q820" s="403">
        <f t="shared" ref="Q820:U820" si="924">+Q821</f>
        <v>0</v>
      </c>
      <c r="R820" s="403">
        <f t="shared" si="924"/>
        <v>0</v>
      </c>
      <c r="S820" s="403">
        <f t="shared" si="924"/>
        <v>0</v>
      </c>
      <c r="T820" s="403">
        <f t="shared" si="924"/>
        <v>0</v>
      </c>
      <c r="U820" s="403">
        <f t="shared" si="924"/>
        <v>0</v>
      </c>
      <c r="V820" s="386" t="e">
        <f t="shared" ref="V820:V825" si="925">+U820/H820*100</f>
        <v>#DIV/0!</v>
      </c>
      <c r="W820" s="387"/>
      <c r="X820" s="387"/>
    </row>
    <row r="821" spans="1:24" ht="31.5" hidden="1" x14ac:dyDescent="0.25">
      <c r="A821" s="410" t="s">
        <v>10</v>
      </c>
      <c r="B821" s="411" t="s">
        <v>11</v>
      </c>
      <c r="C821" s="382">
        <f>SUM(C822:C825)</f>
        <v>0</v>
      </c>
      <c r="D821" s="382">
        <f t="shared" ref="D821:H821" si="926">SUM(D822:D825)</f>
        <v>0</v>
      </c>
      <c r="E821" s="382">
        <f t="shared" si="926"/>
        <v>0</v>
      </c>
      <c r="F821" s="382">
        <f t="shared" si="926"/>
        <v>0</v>
      </c>
      <c r="G821" s="382">
        <f t="shared" si="926"/>
        <v>0</v>
      </c>
      <c r="H821" s="382">
        <f t="shared" si="926"/>
        <v>0</v>
      </c>
      <c r="I821" s="382">
        <f>SUM(I822:I825)</f>
        <v>0</v>
      </c>
      <c r="J821" s="382">
        <f t="shared" ref="J821:N821" si="927">SUM(J822:J825)</f>
        <v>0</v>
      </c>
      <c r="K821" s="382">
        <f t="shared" si="927"/>
        <v>0</v>
      </c>
      <c r="L821" s="382">
        <f t="shared" si="927"/>
        <v>0</v>
      </c>
      <c r="M821" s="382">
        <f t="shared" si="927"/>
        <v>0</v>
      </c>
      <c r="N821" s="382">
        <f t="shared" si="927"/>
        <v>0</v>
      </c>
      <c r="O821" s="417" t="e">
        <f>+N821/H821*100</f>
        <v>#DIV/0!</v>
      </c>
      <c r="P821" s="382">
        <f>SUM(P822:P825)</f>
        <v>0</v>
      </c>
      <c r="Q821" s="382">
        <f t="shared" ref="Q821:U821" si="928">SUM(Q822:Q825)</f>
        <v>0</v>
      </c>
      <c r="R821" s="382">
        <f t="shared" si="928"/>
        <v>0</v>
      </c>
      <c r="S821" s="382">
        <f t="shared" si="928"/>
        <v>0</v>
      </c>
      <c r="T821" s="382">
        <f t="shared" si="928"/>
        <v>0</v>
      </c>
      <c r="U821" s="382">
        <f t="shared" si="928"/>
        <v>0</v>
      </c>
      <c r="V821" s="413" t="e">
        <f t="shared" si="925"/>
        <v>#DIV/0!</v>
      </c>
      <c r="W821" s="387"/>
      <c r="X821" s="387"/>
    </row>
    <row r="822" spans="1:24" hidden="1" x14ac:dyDescent="0.25">
      <c r="A822" s="410" t="s">
        <v>716</v>
      </c>
      <c r="B822" s="415" t="s">
        <v>717</v>
      </c>
      <c r="C822" s="382"/>
      <c r="D822" s="382"/>
      <c r="E822" s="382"/>
      <c r="F822" s="382"/>
      <c r="G822" s="382"/>
      <c r="H822" s="382">
        <f>SUM(C822:G822)</f>
        <v>0</v>
      </c>
      <c r="I822" s="382"/>
      <c r="J822" s="382"/>
      <c r="K822" s="382"/>
      <c r="L822" s="382"/>
      <c r="M822" s="382"/>
      <c r="N822" s="382">
        <f t="shared" ref="N822:N825" si="929">SUM(I822:M822)</f>
        <v>0</v>
      </c>
      <c r="O822" s="412" t="e">
        <f t="shared" ref="O822:O825" si="930">+N822/H822*100</f>
        <v>#DIV/0!</v>
      </c>
      <c r="P822" s="382">
        <f t="shared" ref="P822:T825" si="931">+C822-I822</f>
        <v>0</v>
      </c>
      <c r="Q822" s="382">
        <f t="shared" si="931"/>
        <v>0</v>
      </c>
      <c r="R822" s="382">
        <f t="shared" si="931"/>
        <v>0</v>
      </c>
      <c r="S822" s="382">
        <f t="shared" si="931"/>
        <v>0</v>
      </c>
      <c r="T822" s="382">
        <f t="shared" si="931"/>
        <v>0</v>
      </c>
      <c r="U822" s="382">
        <f t="shared" ref="U822:U825" si="932">SUM(P822:T822)</f>
        <v>0</v>
      </c>
      <c r="V822" s="413" t="e">
        <f t="shared" si="925"/>
        <v>#DIV/0!</v>
      </c>
      <c r="W822" s="387"/>
      <c r="X822" s="387"/>
    </row>
    <row r="823" spans="1:24" ht="31.5" hidden="1" x14ac:dyDescent="0.25">
      <c r="A823" s="410" t="s">
        <v>420</v>
      </c>
      <c r="B823" s="414" t="s">
        <v>421</v>
      </c>
      <c r="C823" s="382"/>
      <c r="D823" s="382"/>
      <c r="E823" s="382"/>
      <c r="F823" s="382"/>
      <c r="G823" s="382"/>
      <c r="H823" s="382">
        <f>SUM(C823:G823)</f>
        <v>0</v>
      </c>
      <c r="I823" s="382"/>
      <c r="J823" s="382"/>
      <c r="K823" s="382"/>
      <c r="L823" s="382"/>
      <c r="M823" s="382"/>
      <c r="N823" s="382">
        <f t="shared" si="929"/>
        <v>0</v>
      </c>
      <c r="O823" s="412" t="e">
        <f t="shared" si="930"/>
        <v>#DIV/0!</v>
      </c>
      <c r="P823" s="382">
        <f t="shared" si="931"/>
        <v>0</v>
      </c>
      <c r="Q823" s="382">
        <f t="shared" si="931"/>
        <v>0</v>
      </c>
      <c r="R823" s="382">
        <f t="shared" si="931"/>
        <v>0</v>
      </c>
      <c r="S823" s="382">
        <f t="shared" si="931"/>
        <v>0</v>
      </c>
      <c r="T823" s="382">
        <f t="shared" si="931"/>
        <v>0</v>
      </c>
      <c r="U823" s="382">
        <f t="shared" si="932"/>
        <v>0</v>
      </c>
      <c r="V823" s="413" t="e">
        <f t="shared" si="925"/>
        <v>#DIV/0!</v>
      </c>
      <c r="W823" s="387"/>
      <c r="X823" s="387"/>
    </row>
    <row r="824" spans="1:24" ht="47.25" hidden="1" x14ac:dyDescent="0.25">
      <c r="A824" s="410" t="s">
        <v>257</v>
      </c>
      <c r="B824" s="414" t="s">
        <v>101</v>
      </c>
      <c r="C824" s="382"/>
      <c r="D824" s="382"/>
      <c r="E824" s="382"/>
      <c r="F824" s="382"/>
      <c r="G824" s="382"/>
      <c r="H824" s="382">
        <f>SUM(C824:G824)</f>
        <v>0</v>
      </c>
      <c r="I824" s="382"/>
      <c r="J824" s="382"/>
      <c r="K824" s="382"/>
      <c r="L824" s="382"/>
      <c r="M824" s="382"/>
      <c r="N824" s="382">
        <f t="shared" si="929"/>
        <v>0</v>
      </c>
      <c r="O824" s="412" t="e">
        <f t="shared" si="930"/>
        <v>#DIV/0!</v>
      </c>
      <c r="P824" s="382">
        <f t="shared" si="931"/>
        <v>0</v>
      </c>
      <c r="Q824" s="382">
        <f t="shared" si="931"/>
        <v>0</v>
      </c>
      <c r="R824" s="382">
        <f t="shared" si="931"/>
        <v>0</v>
      </c>
      <c r="S824" s="382">
        <f t="shared" si="931"/>
        <v>0</v>
      </c>
      <c r="T824" s="382">
        <f t="shared" si="931"/>
        <v>0</v>
      </c>
      <c r="U824" s="382">
        <f t="shared" si="932"/>
        <v>0</v>
      </c>
      <c r="V824" s="413" t="e">
        <f t="shared" si="925"/>
        <v>#DIV/0!</v>
      </c>
      <c r="W824" s="387"/>
      <c r="X824" s="387"/>
    </row>
    <row r="825" spans="1:24" ht="31.5" hidden="1" x14ac:dyDescent="0.25">
      <c r="A825" s="410" t="s">
        <v>16</v>
      </c>
      <c r="B825" s="414" t="s">
        <v>341</v>
      </c>
      <c r="C825" s="382"/>
      <c r="D825" s="382"/>
      <c r="E825" s="382"/>
      <c r="F825" s="382"/>
      <c r="G825" s="382"/>
      <c r="H825" s="382">
        <f>SUM(C825:G825)</f>
        <v>0</v>
      </c>
      <c r="I825" s="382"/>
      <c r="J825" s="382"/>
      <c r="K825" s="382"/>
      <c r="L825" s="382"/>
      <c r="M825" s="382"/>
      <c r="N825" s="382">
        <f t="shared" si="929"/>
        <v>0</v>
      </c>
      <c r="O825" s="412" t="e">
        <f t="shared" si="930"/>
        <v>#DIV/0!</v>
      </c>
      <c r="P825" s="382">
        <f t="shared" si="931"/>
        <v>0</v>
      </c>
      <c r="Q825" s="382">
        <f t="shared" si="931"/>
        <v>0</v>
      </c>
      <c r="R825" s="382">
        <f t="shared" si="931"/>
        <v>0</v>
      </c>
      <c r="S825" s="382">
        <f t="shared" si="931"/>
        <v>0</v>
      </c>
      <c r="T825" s="382">
        <f t="shared" si="931"/>
        <v>0</v>
      </c>
      <c r="U825" s="382">
        <f t="shared" si="932"/>
        <v>0</v>
      </c>
      <c r="V825" s="413" t="e">
        <f t="shared" si="925"/>
        <v>#DIV/0!</v>
      </c>
      <c r="W825" s="387"/>
      <c r="X825" s="387"/>
    </row>
    <row r="826" spans="1:24" hidden="1" x14ac:dyDescent="0.25">
      <c r="A826" s="410"/>
      <c r="B826" s="414"/>
      <c r="C826" s="382"/>
      <c r="D826" s="382"/>
      <c r="E826" s="382"/>
      <c r="F826" s="382"/>
      <c r="G826" s="382"/>
      <c r="H826" s="382"/>
      <c r="I826" s="382"/>
      <c r="J826" s="382"/>
      <c r="K826" s="382"/>
      <c r="L826" s="382"/>
      <c r="M826" s="382"/>
      <c r="N826" s="382"/>
      <c r="O826" s="382"/>
      <c r="P826" s="382"/>
      <c r="Q826" s="382"/>
      <c r="R826" s="382"/>
      <c r="S826" s="382"/>
      <c r="T826" s="382"/>
      <c r="U826" s="382"/>
      <c r="V826" s="383"/>
      <c r="W826" s="387"/>
      <c r="X826" s="387"/>
    </row>
    <row r="827" spans="1:24" hidden="1" x14ac:dyDescent="0.25">
      <c r="A827" s="396" t="s">
        <v>926</v>
      </c>
      <c r="B827" s="397" t="s">
        <v>927</v>
      </c>
      <c r="C827" s="398">
        <f>+C829</f>
        <v>0</v>
      </c>
      <c r="D827" s="398">
        <f t="shared" ref="D827:H827" si="933">+D829</f>
        <v>0</v>
      </c>
      <c r="E827" s="398">
        <f t="shared" si="933"/>
        <v>0</v>
      </c>
      <c r="F827" s="398">
        <f t="shared" si="933"/>
        <v>0</v>
      </c>
      <c r="G827" s="398">
        <f t="shared" si="933"/>
        <v>0</v>
      </c>
      <c r="H827" s="398">
        <f t="shared" si="933"/>
        <v>0</v>
      </c>
      <c r="I827" s="398">
        <f>+I829</f>
        <v>0</v>
      </c>
      <c r="J827" s="398">
        <f t="shared" ref="J827:N827" si="934">+J829</f>
        <v>0</v>
      </c>
      <c r="K827" s="398">
        <f t="shared" si="934"/>
        <v>0</v>
      </c>
      <c r="L827" s="398">
        <f t="shared" si="934"/>
        <v>0</v>
      </c>
      <c r="M827" s="398">
        <f t="shared" si="934"/>
        <v>0</v>
      </c>
      <c r="N827" s="398">
        <f t="shared" si="934"/>
        <v>0</v>
      </c>
      <c r="O827" s="429" t="e">
        <f>+N827/H827*100</f>
        <v>#DIV/0!</v>
      </c>
      <c r="P827" s="398">
        <f>+P829</f>
        <v>0</v>
      </c>
      <c r="Q827" s="398">
        <f t="shared" ref="Q827:U827" si="935">+Q829</f>
        <v>0</v>
      </c>
      <c r="R827" s="398">
        <f t="shared" si="935"/>
        <v>0</v>
      </c>
      <c r="S827" s="398">
        <f t="shared" si="935"/>
        <v>0</v>
      </c>
      <c r="T827" s="398">
        <f t="shared" si="935"/>
        <v>0</v>
      </c>
      <c r="U827" s="398">
        <f t="shared" si="935"/>
        <v>0</v>
      </c>
      <c r="V827" s="430" t="e">
        <f>+U827/H827*100</f>
        <v>#DIV/0!</v>
      </c>
      <c r="W827" s="387"/>
      <c r="X827" s="387"/>
    </row>
    <row r="828" spans="1:24" s="395" customFormat="1" hidden="1" x14ac:dyDescent="0.25">
      <c r="A828" s="376"/>
      <c r="B828" s="384"/>
      <c r="C828" s="381"/>
      <c r="D828" s="381"/>
      <c r="E828" s="381"/>
      <c r="F828" s="381"/>
      <c r="G828" s="381"/>
      <c r="H828" s="381"/>
      <c r="I828" s="381"/>
      <c r="J828" s="381"/>
      <c r="K828" s="381"/>
      <c r="L828" s="381"/>
      <c r="M828" s="381"/>
      <c r="N828" s="381"/>
      <c r="O828" s="393"/>
      <c r="P828" s="381"/>
      <c r="Q828" s="381"/>
      <c r="R828" s="381"/>
      <c r="S828" s="381"/>
      <c r="T828" s="381"/>
      <c r="U828" s="381"/>
      <c r="V828" s="394"/>
      <c r="W828" s="387"/>
      <c r="X828" s="387"/>
    </row>
    <row r="829" spans="1:24" hidden="1" x14ac:dyDescent="0.25">
      <c r="A829" s="419" t="s">
        <v>928</v>
      </c>
      <c r="B829" s="420" t="s">
        <v>304</v>
      </c>
      <c r="C829" s="421">
        <f>+C831</f>
        <v>0</v>
      </c>
      <c r="D829" s="421">
        <f t="shared" ref="D829:H829" si="936">+D831</f>
        <v>0</v>
      </c>
      <c r="E829" s="421">
        <f t="shared" si="936"/>
        <v>0</v>
      </c>
      <c r="F829" s="421">
        <f t="shared" si="936"/>
        <v>0</v>
      </c>
      <c r="G829" s="421">
        <f t="shared" si="936"/>
        <v>0</v>
      </c>
      <c r="H829" s="421">
        <f t="shared" si="936"/>
        <v>0</v>
      </c>
      <c r="I829" s="421">
        <f>+I831</f>
        <v>0</v>
      </c>
      <c r="J829" s="421">
        <f t="shared" ref="J829:N829" si="937">+J831</f>
        <v>0</v>
      </c>
      <c r="K829" s="421">
        <f t="shared" si="937"/>
        <v>0</v>
      </c>
      <c r="L829" s="421">
        <f t="shared" si="937"/>
        <v>0</v>
      </c>
      <c r="M829" s="421">
        <f t="shared" si="937"/>
        <v>0</v>
      </c>
      <c r="N829" s="421">
        <f t="shared" si="937"/>
        <v>0</v>
      </c>
      <c r="O829" s="422" t="e">
        <f>+N829/H829*100</f>
        <v>#DIV/0!</v>
      </c>
      <c r="P829" s="421">
        <f>+P831</f>
        <v>0</v>
      </c>
      <c r="Q829" s="421">
        <f t="shared" ref="Q829:U829" si="938">+Q831</f>
        <v>0</v>
      </c>
      <c r="R829" s="421">
        <f t="shared" si="938"/>
        <v>0</v>
      </c>
      <c r="S829" s="421">
        <f t="shared" si="938"/>
        <v>0</v>
      </c>
      <c r="T829" s="421">
        <f t="shared" si="938"/>
        <v>0</v>
      </c>
      <c r="U829" s="421">
        <f t="shared" si="938"/>
        <v>0</v>
      </c>
      <c r="V829" s="423" t="e">
        <f t="shared" ref="V829" si="939">+U829/H829*100</f>
        <v>#DIV/0!</v>
      </c>
      <c r="W829" s="387"/>
      <c r="X829" s="387"/>
    </row>
    <row r="830" spans="1:24" s="395" customFormat="1" hidden="1" x14ac:dyDescent="0.25">
      <c r="A830" s="426"/>
      <c r="B830" s="427"/>
      <c r="C830" s="393"/>
      <c r="D830" s="393"/>
      <c r="E830" s="393"/>
      <c r="F830" s="393"/>
      <c r="G830" s="393"/>
      <c r="H830" s="393"/>
      <c r="I830" s="393"/>
      <c r="J830" s="393"/>
      <c r="K830" s="393"/>
      <c r="L830" s="393"/>
      <c r="M830" s="393"/>
      <c r="N830" s="393"/>
      <c r="O830" s="393"/>
      <c r="P830" s="393"/>
      <c r="Q830" s="393"/>
      <c r="R830" s="393"/>
      <c r="S830" s="393"/>
      <c r="T830" s="393"/>
      <c r="U830" s="393"/>
      <c r="V830" s="394"/>
      <c r="W830" s="387"/>
      <c r="X830" s="387"/>
    </row>
    <row r="831" spans="1:24" hidden="1" x14ac:dyDescent="0.25">
      <c r="A831" s="401" t="s">
        <v>929</v>
      </c>
      <c r="B831" s="402" t="s">
        <v>930</v>
      </c>
      <c r="C831" s="403">
        <f>+C832</f>
        <v>0</v>
      </c>
      <c r="D831" s="403">
        <f t="shared" ref="D831:N832" si="940">+D832</f>
        <v>0</v>
      </c>
      <c r="E831" s="403">
        <f t="shared" si="940"/>
        <v>0</v>
      </c>
      <c r="F831" s="403">
        <f t="shared" si="940"/>
        <v>0</v>
      </c>
      <c r="G831" s="403">
        <f t="shared" si="940"/>
        <v>0</v>
      </c>
      <c r="H831" s="403">
        <f t="shared" si="940"/>
        <v>0</v>
      </c>
      <c r="I831" s="403">
        <f>+I832</f>
        <v>0</v>
      </c>
      <c r="J831" s="403">
        <f t="shared" si="940"/>
        <v>0</v>
      </c>
      <c r="K831" s="403">
        <f t="shared" si="940"/>
        <v>0</v>
      </c>
      <c r="L831" s="403">
        <f t="shared" si="940"/>
        <v>0</v>
      </c>
      <c r="M831" s="403">
        <f t="shared" si="940"/>
        <v>0</v>
      </c>
      <c r="N831" s="403">
        <f t="shared" si="940"/>
        <v>0</v>
      </c>
      <c r="O831" s="412" t="e">
        <f>+N831/H831*100</f>
        <v>#DIV/0!</v>
      </c>
      <c r="P831" s="403">
        <f>+P832</f>
        <v>0</v>
      </c>
      <c r="Q831" s="403">
        <f t="shared" ref="Q831:U832" si="941">+Q832</f>
        <v>0</v>
      </c>
      <c r="R831" s="403">
        <f t="shared" si="941"/>
        <v>0</v>
      </c>
      <c r="S831" s="403">
        <f t="shared" si="941"/>
        <v>0</v>
      </c>
      <c r="T831" s="403">
        <f t="shared" si="941"/>
        <v>0</v>
      </c>
      <c r="U831" s="403">
        <f t="shared" si="941"/>
        <v>0</v>
      </c>
      <c r="V831" s="386" t="e">
        <f t="shared" ref="V831:V832" si="942">+U831/H831*100</f>
        <v>#DIV/0!</v>
      </c>
      <c r="W831" s="387"/>
      <c r="X831" s="387"/>
    </row>
    <row r="832" spans="1:24" ht="31.5" hidden="1" x14ac:dyDescent="0.25">
      <c r="A832" s="410" t="s">
        <v>10</v>
      </c>
      <c r="B832" s="411" t="s">
        <v>11</v>
      </c>
      <c r="C832" s="382">
        <f>+C833</f>
        <v>0</v>
      </c>
      <c r="D832" s="382">
        <f t="shared" si="940"/>
        <v>0</v>
      </c>
      <c r="E832" s="382">
        <f t="shared" si="940"/>
        <v>0</v>
      </c>
      <c r="F832" s="382">
        <f t="shared" si="940"/>
        <v>0</v>
      </c>
      <c r="G832" s="382">
        <f t="shared" si="940"/>
        <v>0</v>
      </c>
      <c r="H832" s="382">
        <f t="shared" si="940"/>
        <v>0</v>
      </c>
      <c r="I832" s="382">
        <f>+I833</f>
        <v>0</v>
      </c>
      <c r="J832" s="382">
        <f t="shared" si="940"/>
        <v>0</v>
      </c>
      <c r="K832" s="382">
        <f t="shared" si="940"/>
        <v>0</v>
      </c>
      <c r="L832" s="382">
        <f t="shared" si="940"/>
        <v>0</v>
      </c>
      <c r="M832" s="382">
        <f t="shared" si="940"/>
        <v>0</v>
      </c>
      <c r="N832" s="382">
        <f t="shared" si="940"/>
        <v>0</v>
      </c>
      <c r="O832" s="417" t="e">
        <f>+N832/H832*100</f>
        <v>#DIV/0!</v>
      </c>
      <c r="P832" s="382">
        <f>+P833</f>
        <v>0</v>
      </c>
      <c r="Q832" s="382">
        <f t="shared" si="941"/>
        <v>0</v>
      </c>
      <c r="R832" s="382">
        <f t="shared" si="941"/>
        <v>0</v>
      </c>
      <c r="S832" s="382">
        <f t="shared" si="941"/>
        <v>0</v>
      </c>
      <c r="T832" s="382">
        <f t="shared" si="941"/>
        <v>0</v>
      </c>
      <c r="U832" s="382">
        <f t="shared" si="941"/>
        <v>0</v>
      </c>
      <c r="V832" s="413" t="e">
        <f t="shared" si="942"/>
        <v>#DIV/0!</v>
      </c>
      <c r="W832" s="387"/>
      <c r="X832" s="387"/>
    </row>
    <row r="833" spans="1:24" hidden="1" x14ac:dyDescent="0.25">
      <c r="A833" s="410" t="s">
        <v>931</v>
      </c>
      <c r="B833" s="415" t="s">
        <v>932</v>
      </c>
      <c r="C833" s="382"/>
      <c r="D833" s="382"/>
      <c r="E833" s="382"/>
      <c r="F833" s="382"/>
      <c r="G833" s="382"/>
      <c r="H833" s="382">
        <f>SUM(C833:G833)</f>
        <v>0</v>
      </c>
      <c r="I833" s="382"/>
      <c r="J833" s="382"/>
      <c r="K833" s="382"/>
      <c r="L833" s="382"/>
      <c r="M833" s="382"/>
      <c r="N833" s="382">
        <f t="shared" ref="N833" si="943">SUM(I833:M833)</f>
        <v>0</v>
      </c>
      <c r="O833" s="412" t="e">
        <f>+N833/H833*100</f>
        <v>#DIV/0!</v>
      </c>
      <c r="P833" s="382">
        <f>+C833-I833</f>
        <v>0</v>
      </c>
      <c r="Q833" s="382">
        <f>+D833-J833</f>
        <v>0</v>
      </c>
      <c r="R833" s="382">
        <f>+E833-K833</f>
        <v>0</v>
      </c>
      <c r="S833" s="382">
        <f t="shared" ref="S833:T833" si="944">+F833-L833</f>
        <v>0</v>
      </c>
      <c r="T833" s="382">
        <f t="shared" si="944"/>
        <v>0</v>
      </c>
      <c r="U833" s="382">
        <f t="shared" ref="U833" si="945">SUM(P833:T833)</f>
        <v>0</v>
      </c>
      <c r="V833" s="413" t="e">
        <f>+U833/H833*100</f>
        <v>#DIV/0!</v>
      </c>
      <c r="W833" s="387"/>
      <c r="X833" s="387"/>
    </row>
    <row r="834" spans="1:24" hidden="1" x14ac:dyDescent="0.25">
      <c r="A834" s="410"/>
      <c r="B834" s="415"/>
      <c r="C834" s="382"/>
      <c r="D834" s="382"/>
      <c r="E834" s="382"/>
      <c r="F834" s="382"/>
      <c r="G834" s="382"/>
      <c r="H834" s="382"/>
      <c r="I834" s="382"/>
      <c r="J834" s="382"/>
      <c r="K834" s="382"/>
      <c r="L834" s="382"/>
      <c r="M834" s="382"/>
      <c r="N834" s="382"/>
      <c r="O834" s="382"/>
      <c r="P834" s="382"/>
      <c r="Q834" s="382"/>
      <c r="R834" s="382"/>
      <c r="S834" s="382"/>
      <c r="T834" s="382"/>
      <c r="U834" s="382"/>
      <c r="V834" s="383"/>
      <c r="W834" s="387"/>
      <c r="X834" s="387"/>
    </row>
    <row r="835" spans="1:24" hidden="1" x14ac:dyDescent="0.25">
      <c r="A835" s="396" t="s">
        <v>933</v>
      </c>
      <c r="B835" s="397" t="s">
        <v>934</v>
      </c>
      <c r="C835" s="398">
        <f>+C837</f>
        <v>0</v>
      </c>
      <c r="D835" s="398">
        <f t="shared" ref="D835:H835" si="946">+D837</f>
        <v>0</v>
      </c>
      <c r="E835" s="398">
        <f t="shared" si="946"/>
        <v>0</v>
      </c>
      <c r="F835" s="398">
        <f t="shared" si="946"/>
        <v>0</v>
      </c>
      <c r="G835" s="398">
        <f t="shared" si="946"/>
        <v>0</v>
      </c>
      <c r="H835" s="398">
        <f t="shared" si="946"/>
        <v>0</v>
      </c>
      <c r="I835" s="398">
        <f>+I837</f>
        <v>0</v>
      </c>
      <c r="J835" s="398">
        <f t="shared" ref="J835:N835" si="947">+J837</f>
        <v>0</v>
      </c>
      <c r="K835" s="398">
        <f t="shared" si="947"/>
        <v>0</v>
      </c>
      <c r="L835" s="398">
        <f t="shared" si="947"/>
        <v>0</v>
      </c>
      <c r="M835" s="398">
        <f t="shared" si="947"/>
        <v>0</v>
      </c>
      <c r="N835" s="398">
        <f t="shared" si="947"/>
        <v>0</v>
      </c>
      <c r="O835" s="429" t="e">
        <f>+N835/H835*100</f>
        <v>#DIV/0!</v>
      </c>
      <c r="P835" s="398">
        <f>+P837</f>
        <v>0</v>
      </c>
      <c r="Q835" s="398">
        <f t="shared" ref="Q835:U835" si="948">+Q837</f>
        <v>0</v>
      </c>
      <c r="R835" s="398">
        <f t="shared" si="948"/>
        <v>0</v>
      </c>
      <c r="S835" s="398">
        <f t="shared" si="948"/>
        <v>0</v>
      </c>
      <c r="T835" s="398">
        <f t="shared" si="948"/>
        <v>0</v>
      </c>
      <c r="U835" s="398">
        <f t="shared" si="948"/>
        <v>0</v>
      </c>
      <c r="V835" s="430" t="e">
        <f>+U835/H835*100</f>
        <v>#DIV/0!</v>
      </c>
      <c r="W835" s="387"/>
      <c r="X835" s="387"/>
    </row>
    <row r="836" spans="1:24" hidden="1" x14ac:dyDescent="0.25">
      <c r="A836" s="401"/>
      <c r="B836" s="402"/>
      <c r="C836" s="403"/>
      <c r="D836" s="403"/>
      <c r="E836" s="403"/>
      <c r="F836" s="403"/>
      <c r="G836" s="403"/>
      <c r="H836" s="403"/>
      <c r="I836" s="403"/>
      <c r="J836" s="403"/>
      <c r="K836" s="403"/>
      <c r="L836" s="403"/>
      <c r="M836" s="403"/>
      <c r="N836" s="403"/>
      <c r="O836" s="382"/>
      <c r="P836" s="403"/>
      <c r="Q836" s="403"/>
      <c r="R836" s="403"/>
      <c r="S836" s="403"/>
      <c r="T836" s="403"/>
      <c r="U836" s="403"/>
      <c r="V836" s="383"/>
      <c r="W836" s="387"/>
      <c r="X836" s="387"/>
    </row>
    <row r="837" spans="1:24" hidden="1" x14ac:dyDescent="0.25">
      <c r="A837" s="419" t="s">
        <v>935</v>
      </c>
      <c r="B837" s="420" t="s">
        <v>304</v>
      </c>
      <c r="C837" s="421">
        <f>+C839</f>
        <v>0</v>
      </c>
      <c r="D837" s="421">
        <f t="shared" ref="D837:H837" si="949">+D839</f>
        <v>0</v>
      </c>
      <c r="E837" s="421">
        <f t="shared" si="949"/>
        <v>0</v>
      </c>
      <c r="F837" s="421">
        <f t="shared" si="949"/>
        <v>0</v>
      </c>
      <c r="G837" s="421">
        <f t="shared" si="949"/>
        <v>0</v>
      </c>
      <c r="H837" s="421">
        <f t="shared" si="949"/>
        <v>0</v>
      </c>
      <c r="I837" s="421">
        <f>+I839</f>
        <v>0</v>
      </c>
      <c r="J837" s="421">
        <f t="shared" ref="J837:N837" si="950">+J839</f>
        <v>0</v>
      </c>
      <c r="K837" s="421">
        <f t="shared" si="950"/>
        <v>0</v>
      </c>
      <c r="L837" s="421">
        <f t="shared" si="950"/>
        <v>0</v>
      </c>
      <c r="M837" s="421">
        <f t="shared" si="950"/>
        <v>0</v>
      </c>
      <c r="N837" s="421">
        <f t="shared" si="950"/>
        <v>0</v>
      </c>
      <c r="O837" s="422" t="e">
        <f>+N837/H837*100</f>
        <v>#DIV/0!</v>
      </c>
      <c r="P837" s="421">
        <f>+P839</f>
        <v>0</v>
      </c>
      <c r="Q837" s="421">
        <f t="shared" ref="Q837:U837" si="951">+Q839</f>
        <v>0</v>
      </c>
      <c r="R837" s="421">
        <f t="shared" si="951"/>
        <v>0</v>
      </c>
      <c r="S837" s="421">
        <f t="shared" si="951"/>
        <v>0</v>
      </c>
      <c r="T837" s="421">
        <f t="shared" si="951"/>
        <v>0</v>
      </c>
      <c r="U837" s="421">
        <f t="shared" si="951"/>
        <v>0</v>
      </c>
      <c r="V837" s="423" t="e">
        <f t="shared" ref="V837" si="952">+U837/H837*100</f>
        <v>#DIV/0!</v>
      </c>
      <c r="W837" s="387"/>
      <c r="X837" s="387"/>
    </row>
    <row r="838" spans="1:24" s="395" customFormat="1" hidden="1" x14ac:dyDescent="0.25">
      <c r="A838" s="426"/>
      <c r="B838" s="427"/>
      <c r="C838" s="393"/>
      <c r="D838" s="393"/>
      <c r="E838" s="393"/>
      <c r="F838" s="393"/>
      <c r="G838" s="393"/>
      <c r="H838" s="393"/>
      <c r="I838" s="393"/>
      <c r="J838" s="393"/>
      <c r="K838" s="393"/>
      <c r="L838" s="393"/>
      <c r="M838" s="393"/>
      <c r="N838" s="393"/>
      <c r="O838" s="393"/>
      <c r="P838" s="393"/>
      <c r="Q838" s="393"/>
      <c r="R838" s="393"/>
      <c r="S838" s="393"/>
      <c r="T838" s="393"/>
      <c r="U838" s="393"/>
      <c r="V838" s="394"/>
      <c r="W838" s="387"/>
      <c r="X838" s="387"/>
    </row>
    <row r="839" spans="1:24" hidden="1" x14ac:dyDescent="0.25">
      <c r="A839" s="401" t="s">
        <v>936</v>
      </c>
      <c r="B839" s="402" t="s">
        <v>937</v>
      </c>
      <c r="C839" s="403">
        <f>+C840</f>
        <v>0</v>
      </c>
      <c r="D839" s="403">
        <f t="shared" ref="D839:N840" si="953">+D840</f>
        <v>0</v>
      </c>
      <c r="E839" s="403">
        <f t="shared" si="953"/>
        <v>0</v>
      </c>
      <c r="F839" s="403">
        <f t="shared" si="953"/>
        <v>0</v>
      </c>
      <c r="G839" s="403">
        <f t="shared" si="953"/>
        <v>0</v>
      </c>
      <c r="H839" s="403">
        <f t="shared" si="953"/>
        <v>0</v>
      </c>
      <c r="I839" s="403">
        <f>+I840</f>
        <v>0</v>
      </c>
      <c r="J839" s="403">
        <f t="shared" si="953"/>
        <v>0</v>
      </c>
      <c r="K839" s="403">
        <f t="shared" si="953"/>
        <v>0</v>
      </c>
      <c r="L839" s="403">
        <f t="shared" si="953"/>
        <v>0</v>
      </c>
      <c r="M839" s="403">
        <f t="shared" si="953"/>
        <v>0</v>
      </c>
      <c r="N839" s="403">
        <f t="shared" si="953"/>
        <v>0</v>
      </c>
      <c r="O839" s="412" t="e">
        <f>+N839/H839*100</f>
        <v>#DIV/0!</v>
      </c>
      <c r="P839" s="403">
        <f>+P840</f>
        <v>0</v>
      </c>
      <c r="Q839" s="403">
        <f t="shared" ref="Q839:U840" si="954">+Q840</f>
        <v>0</v>
      </c>
      <c r="R839" s="403">
        <f t="shared" si="954"/>
        <v>0</v>
      </c>
      <c r="S839" s="403">
        <f t="shared" si="954"/>
        <v>0</v>
      </c>
      <c r="T839" s="403">
        <f t="shared" si="954"/>
        <v>0</v>
      </c>
      <c r="U839" s="403">
        <f t="shared" si="954"/>
        <v>0</v>
      </c>
      <c r="V839" s="386" t="e">
        <f t="shared" ref="V839:V840" si="955">+U839/H839*100</f>
        <v>#DIV/0!</v>
      </c>
      <c r="W839" s="387"/>
      <c r="X839" s="387"/>
    </row>
    <row r="840" spans="1:24" ht="31.5" hidden="1" x14ac:dyDescent="0.25">
      <c r="A840" s="410" t="s">
        <v>10</v>
      </c>
      <c r="B840" s="411" t="s">
        <v>11</v>
      </c>
      <c r="C840" s="382">
        <f>+C841</f>
        <v>0</v>
      </c>
      <c r="D840" s="382">
        <f t="shared" si="953"/>
        <v>0</v>
      </c>
      <c r="E840" s="382">
        <f t="shared" si="953"/>
        <v>0</v>
      </c>
      <c r="F840" s="382">
        <f t="shared" si="953"/>
        <v>0</v>
      </c>
      <c r="G840" s="382">
        <f t="shared" si="953"/>
        <v>0</v>
      </c>
      <c r="H840" s="382">
        <f t="shared" si="953"/>
        <v>0</v>
      </c>
      <c r="I840" s="382">
        <f>+I841</f>
        <v>0</v>
      </c>
      <c r="J840" s="382">
        <f t="shared" si="953"/>
        <v>0</v>
      </c>
      <c r="K840" s="382">
        <f t="shared" si="953"/>
        <v>0</v>
      </c>
      <c r="L840" s="382">
        <f t="shared" si="953"/>
        <v>0</v>
      </c>
      <c r="M840" s="382">
        <f t="shared" si="953"/>
        <v>0</v>
      </c>
      <c r="N840" s="382">
        <f t="shared" si="953"/>
        <v>0</v>
      </c>
      <c r="O840" s="417" t="e">
        <f>+N840/H840*100</f>
        <v>#DIV/0!</v>
      </c>
      <c r="P840" s="382">
        <f>+P841</f>
        <v>0</v>
      </c>
      <c r="Q840" s="382">
        <f t="shared" si="954"/>
        <v>0</v>
      </c>
      <c r="R840" s="382">
        <f t="shared" si="954"/>
        <v>0</v>
      </c>
      <c r="S840" s="382">
        <f t="shared" si="954"/>
        <v>0</v>
      </c>
      <c r="T840" s="382">
        <f t="shared" si="954"/>
        <v>0</v>
      </c>
      <c r="U840" s="382">
        <f t="shared" si="954"/>
        <v>0</v>
      </c>
      <c r="V840" s="413" t="e">
        <f t="shared" si="955"/>
        <v>#DIV/0!</v>
      </c>
      <c r="W840" s="387"/>
      <c r="X840" s="387"/>
    </row>
    <row r="841" spans="1:24" hidden="1" x14ac:dyDescent="0.25">
      <c r="A841" s="410" t="s">
        <v>50</v>
      </c>
      <c r="B841" s="415" t="s">
        <v>97</v>
      </c>
      <c r="C841" s="382"/>
      <c r="D841" s="382"/>
      <c r="E841" s="382"/>
      <c r="F841" s="382"/>
      <c r="G841" s="382"/>
      <c r="H841" s="382">
        <f>SUM(C841:G841)</f>
        <v>0</v>
      </c>
      <c r="I841" s="382"/>
      <c r="J841" s="382"/>
      <c r="K841" s="382"/>
      <c r="L841" s="382"/>
      <c r="M841" s="382"/>
      <c r="N841" s="382">
        <f>SUM(I841:M841)</f>
        <v>0</v>
      </c>
      <c r="O841" s="412" t="e">
        <f>+N841/H841*100</f>
        <v>#DIV/0!</v>
      </c>
      <c r="P841" s="382">
        <f>+C841-I841</f>
        <v>0</v>
      </c>
      <c r="Q841" s="382">
        <f>+D841-J841</f>
        <v>0</v>
      </c>
      <c r="R841" s="382">
        <f>+E841-K841</f>
        <v>0</v>
      </c>
      <c r="S841" s="382">
        <f t="shared" ref="S841:T841" si="956">+F841-L841</f>
        <v>0</v>
      </c>
      <c r="T841" s="382">
        <f t="shared" si="956"/>
        <v>0</v>
      </c>
      <c r="U841" s="382">
        <f t="shared" ref="U841" si="957">SUM(P841:T841)</f>
        <v>0</v>
      </c>
      <c r="V841" s="413" t="e">
        <f>+U841/H841*100</f>
        <v>#DIV/0!</v>
      </c>
      <c r="W841" s="387"/>
      <c r="X841" s="387"/>
    </row>
    <row r="842" spans="1:24" x14ac:dyDescent="0.25">
      <c r="A842" s="410"/>
      <c r="B842" s="415"/>
      <c r="C842" s="382"/>
      <c r="D842" s="382"/>
      <c r="E842" s="382"/>
      <c r="F842" s="382"/>
      <c r="G842" s="382"/>
      <c r="H842" s="382"/>
      <c r="I842" s="382"/>
      <c r="J842" s="382"/>
      <c r="K842" s="382"/>
      <c r="L842" s="382"/>
      <c r="M842" s="382"/>
      <c r="N842" s="382"/>
      <c r="O842" s="382"/>
      <c r="P842" s="382"/>
      <c r="Q842" s="382"/>
      <c r="R842" s="382"/>
      <c r="S842" s="382"/>
      <c r="T842" s="382"/>
      <c r="U842" s="382"/>
      <c r="V842" s="383"/>
      <c r="W842" s="387"/>
      <c r="X842" s="387"/>
    </row>
    <row r="843" spans="1:24" x14ac:dyDescent="0.25">
      <c r="A843" s="396" t="s">
        <v>938</v>
      </c>
      <c r="B843" s="397" t="s">
        <v>8</v>
      </c>
      <c r="C843" s="398">
        <f>+C845</f>
        <v>852880000</v>
      </c>
      <c r="D843" s="398">
        <f t="shared" ref="D843:H843" si="958">+D845</f>
        <v>0</v>
      </c>
      <c r="E843" s="398">
        <f t="shared" si="958"/>
        <v>34585508000</v>
      </c>
      <c r="F843" s="398">
        <f t="shared" si="958"/>
        <v>0</v>
      </c>
      <c r="G843" s="398">
        <f t="shared" si="958"/>
        <v>0</v>
      </c>
      <c r="H843" s="398">
        <f t="shared" si="958"/>
        <v>35438388000</v>
      </c>
      <c r="I843" s="398" t="e">
        <f>+I845</f>
        <v>#REF!</v>
      </c>
      <c r="J843" s="398">
        <f t="shared" ref="J843:N843" si="959">+J845</f>
        <v>0</v>
      </c>
      <c r="K843" s="398" t="e">
        <f t="shared" si="959"/>
        <v>#REF!</v>
      </c>
      <c r="L843" s="398">
        <f t="shared" si="959"/>
        <v>0</v>
      </c>
      <c r="M843" s="398">
        <f t="shared" si="959"/>
        <v>0</v>
      </c>
      <c r="N843" s="398" t="e">
        <f t="shared" si="959"/>
        <v>#REF!</v>
      </c>
      <c r="O843" s="429" t="e">
        <f>+N843/H843*100</f>
        <v>#REF!</v>
      </c>
      <c r="P843" s="398" t="e">
        <f>+P845</f>
        <v>#REF!</v>
      </c>
      <c r="Q843" s="398">
        <f t="shared" ref="Q843:U843" si="960">+Q845</f>
        <v>0</v>
      </c>
      <c r="R843" s="398" t="e">
        <f t="shared" si="960"/>
        <v>#REF!</v>
      </c>
      <c r="S843" s="398">
        <f t="shared" si="960"/>
        <v>0</v>
      </c>
      <c r="T843" s="398">
        <f t="shared" si="960"/>
        <v>0</v>
      </c>
      <c r="U843" s="398" t="e">
        <f t="shared" si="960"/>
        <v>#REF!</v>
      </c>
      <c r="V843" s="430" t="e">
        <f>+U843/H843*100</f>
        <v>#REF!</v>
      </c>
      <c r="W843" s="387"/>
      <c r="X843" s="387"/>
    </row>
    <row r="844" spans="1:24" s="395" customFormat="1" x14ac:dyDescent="0.25">
      <c r="A844" s="376"/>
      <c r="B844" s="384"/>
      <c r="C844" s="381"/>
      <c r="D844" s="381"/>
      <c r="E844" s="381"/>
      <c r="F844" s="381"/>
      <c r="G844" s="381"/>
      <c r="H844" s="381"/>
      <c r="I844" s="381"/>
      <c r="J844" s="381"/>
      <c r="K844" s="381"/>
      <c r="L844" s="381"/>
      <c r="M844" s="381"/>
      <c r="N844" s="381"/>
      <c r="O844" s="393"/>
      <c r="P844" s="381"/>
      <c r="Q844" s="381"/>
      <c r="R844" s="381"/>
      <c r="S844" s="381"/>
      <c r="T844" s="381"/>
      <c r="U844" s="381"/>
      <c r="V844" s="394"/>
      <c r="W844" s="387"/>
      <c r="X844" s="387"/>
    </row>
    <row r="845" spans="1:24" x14ac:dyDescent="0.25">
      <c r="A845" s="419" t="s">
        <v>274</v>
      </c>
      <c r="B845" s="420" t="s">
        <v>800</v>
      </c>
      <c r="C845" s="421">
        <f>+C847+C878+C885</f>
        <v>852880000</v>
      </c>
      <c r="D845" s="421">
        <f t="shared" ref="D845:H845" si="961">+D847+D878+D885</f>
        <v>0</v>
      </c>
      <c r="E845" s="421">
        <f t="shared" si="961"/>
        <v>34585508000</v>
      </c>
      <c r="F845" s="421">
        <f t="shared" si="961"/>
        <v>0</v>
      </c>
      <c r="G845" s="421">
        <f t="shared" si="961"/>
        <v>0</v>
      </c>
      <c r="H845" s="421">
        <f t="shared" si="961"/>
        <v>35438388000</v>
      </c>
      <c r="I845" s="421" t="e">
        <f>+I847+I878+I885</f>
        <v>#REF!</v>
      </c>
      <c r="J845" s="421">
        <f t="shared" ref="J845:N845" si="962">+J847+J878+J885</f>
        <v>0</v>
      </c>
      <c r="K845" s="421" t="e">
        <f t="shared" si="962"/>
        <v>#REF!</v>
      </c>
      <c r="L845" s="421">
        <f t="shared" si="962"/>
        <v>0</v>
      </c>
      <c r="M845" s="421">
        <f t="shared" si="962"/>
        <v>0</v>
      </c>
      <c r="N845" s="421" t="e">
        <f t="shared" si="962"/>
        <v>#REF!</v>
      </c>
      <c r="O845" s="422" t="e">
        <f>+N845/H845*100</f>
        <v>#REF!</v>
      </c>
      <c r="P845" s="421" t="e">
        <f>+P847+P878+P885</f>
        <v>#REF!</v>
      </c>
      <c r="Q845" s="421">
        <f t="shared" ref="Q845:U845" si="963">+Q847+Q878+Q885</f>
        <v>0</v>
      </c>
      <c r="R845" s="421" t="e">
        <f t="shared" si="963"/>
        <v>#REF!</v>
      </c>
      <c r="S845" s="421">
        <f t="shared" si="963"/>
        <v>0</v>
      </c>
      <c r="T845" s="421">
        <f t="shared" si="963"/>
        <v>0</v>
      </c>
      <c r="U845" s="421" t="e">
        <f t="shared" si="963"/>
        <v>#REF!</v>
      </c>
      <c r="V845" s="423" t="e">
        <f t="shared" ref="V845" si="964">+U845/H845*100</f>
        <v>#REF!</v>
      </c>
      <c r="W845" s="387"/>
      <c r="X845" s="387"/>
    </row>
    <row r="846" spans="1:24" s="395" customFormat="1" x14ac:dyDescent="0.25">
      <c r="A846" s="426"/>
      <c r="B846" s="427"/>
      <c r="C846" s="393"/>
      <c r="D846" s="393"/>
      <c r="E846" s="393"/>
      <c r="F846" s="393"/>
      <c r="G846" s="393"/>
      <c r="H846" s="393"/>
      <c r="I846" s="393"/>
      <c r="J846" s="393"/>
      <c r="K846" s="393"/>
      <c r="L846" s="393"/>
      <c r="M846" s="393"/>
      <c r="N846" s="393"/>
      <c r="O846" s="393"/>
      <c r="P846" s="393"/>
      <c r="Q846" s="393"/>
      <c r="R846" s="393"/>
      <c r="S846" s="393"/>
      <c r="T846" s="393"/>
      <c r="U846" s="393"/>
      <c r="V846" s="394"/>
      <c r="W846" s="387"/>
      <c r="X846" s="387"/>
    </row>
    <row r="847" spans="1:24" x14ac:dyDescent="0.25">
      <c r="A847" s="401" t="s">
        <v>275</v>
      </c>
      <c r="B847" s="402" t="s">
        <v>939</v>
      </c>
      <c r="C847" s="403">
        <f>+C848</f>
        <v>0</v>
      </c>
      <c r="D847" s="403">
        <f t="shared" ref="D847:M847" si="965">+D848</f>
        <v>0</v>
      </c>
      <c r="E847" s="403">
        <f t="shared" si="965"/>
        <v>34585508000</v>
      </c>
      <c r="F847" s="403">
        <f t="shared" si="965"/>
        <v>0</v>
      </c>
      <c r="G847" s="403">
        <f t="shared" si="965"/>
        <v>0</v>
      </c>
      <c r="H847" s="403">
        <f t="shared" si="965"/>
        <v>34585508000</v>
      </c>
      <c r="I847" s="403">
        <f>+I848</f>
        <v>0</v>
      </c>
      <c r="J847" s="403">
        <f t="shared" si="965"/>
        <v>0</v>
      </c>
      <c r="K847" s="403" t="e">
        <f t="shared" si="965"/>
        <v>#REF!</v>
      </c>
      <c r="L847" s="403">
        <f t="shared" si="965"/>
        <v>0</v>
      </c>
      <c r="M847" s="403">
        <f t="shared" si="965"/>
        <v>0</v>
      </c>
      <c r="N847" s="403" t="e">
        <f>+N848</f>
        <v>#REF!</v>
      </c>
      <c r="O847" s="412" t="e">
        <f>+N847/H847*100</f>
        <v>#REF!</v>
      </c>
      <c r="P847" s="403">
        <f>+P848</f>
        <v>0</v>
      </c>
      <c r="Q847" s="403">
        <f t="shared" ref="Q847:U847" si="966">+Q848</f>
        <v>0</v>
      </c>
      <c r="R847" s="403" t="e">
        <f t="shared" si="966"/>
        <v>#REF!</v>
      </c>
      <c r="S847" s="403">
        <f t="shared" si="966"/>
        <v>0</v>
      </c>
      <c r="T847" s="403">
        <f t="shared" si="966"/>
        <v>0</v>
      </c>
      <c r="U847" s="403" t="e">
        <f t="shared" si="966"/>
        <v>#REF!</v>
      </c>
      <c r="V847" s="386" t="e">
        <f t="shared" ref="V847:V876" si="967">+U847/H847*100</f>
        <v>#REF!</v>
      </c>
      <c r="W847" s="387"/>
      <c r="X847" s="387"/>
    </row>
    <row r="848" spans="1:24" ht="31.5" x14ac:dyDescent="0.25">
      <c r="A848" s="410" t="s">
        <v>10</v>
      </c>
      <c r="B848" s="411" t="s">
        <v>11</v>
      </c>
      <c r="C848" s="382">
        <f>SUM(C849:C876)</f>
        <v>0</v>
      </c>
      <c r="D848" s="382">
        <f t="shared" ref="D848:H848" si="968">SUM(D849:D876)</f>
        <v>0</v>
      </c>
      <c r="E848" s="382">
        <f t="shared" si="968"/>
        <v>34585508000</v>
      </c>
      <c r="F848" s="382">
        <f t="shared" si="968"/>
        <v>0</v>
      </c>
      <c r="G848" s="382">
        <f t="shared" si="968"/>
        <v>0</v>
      </c>
      <c r="H848" s="382">
        <f t="shared" si="968"/>
        <v>34585508000</v>
      </c>
      <c r="I848" s="382">
        <f>SUM(I849:I876)</f>
        <v>0</v>
      </c>
      <c r="J848" s="382">
        <f t="shared" ref="J848:M848" si="969">SUM(J849:J876)</f>
        <v>0</v>
      </c>
      <c r="K848" s="382" t="e">
        <f>SUM(K849:K876)</f>
        <v>#REF!</v>
      </c>
      <c r="L848" s="382">
        <f t="shared" si="969"/>
        <v>0</v>
      </c>
      <c r="M848" s="382">
        <f t="shared" si="969"/>
        <v>0</v>
      </c>
      <c r="N848" s="382" t="e">
        <f>SUM(N849:N876)</f>
        <v>#REF!</v>
      </c>
      <c r="O848" s="417" t="e">
        <f>+N848/H848*100</f>
        <v>#REF!</v>
      </c>
      <c r="P848" s="382">
        <f>SUM(P849:P876)</f>
        <v>0</v>
      </c>
      <c r="Q848" s="382">
        <f t="shared" ref="Q848:U848" si="970">SUM(Q849:Q876)</f>
        <v>0</v>
      </c>
      <c r="R848" s="382" t="e">
        <f t="shared" si="970"/>
        <v>#REF!</v>
      </c>
      <c r="S848" s="382">
        <f t="shared" si="970"/>
        <v>0</v>
      </c>
      <c r="T848" s="382">
        <f t="shared" si="970"/>
        <v>0</v>
      </c>
      <c r="U848" s="382" t="e">
        <f t="shared" si="970"/>
        <v>#REF!</v>
      </c>
      <c r="V848" s="413" t="e">
        <f t="shared" si="967"/>
        <v>#REF!</v>
      </c>
      <c r="W848" s="387"/>
      <c r="X848" s="387"/>
    </row>
    <row r="849" spans="1:24" ht="31.5" x14ac:dyDescent="0.25">
      <c r="A849" s="410" t="s">
        <v>12</v>
      </c>
      <c r="B849" s="414" t="s">
        <v>89</v>
      </c>
      <c r="C849" s="382"/>
      <c r="D849" s="382"/>
      <c r="E849" s="434">
        <v>6174383000</v>
      </c>
      <c r="F849" s="382"/>
      <c r="G849" s="382"/>
      <c r="H849" s="382">
        <f t="shared" ref="H849:H876" si="971">SUM(C849:G849)</f>
        <v>6174383000</v>
      </c>
      <c r="I849" s="382"/>
      <c r="J849" s="382"/>
      <c r="K849" s="382" t="e">
        <f>#REF!</f>
        <v>#REF!</v>
      </c>
      <c r="L849" s="382"/>
      <c r="M849" s="382"/>
      <c r="N849" s="382" t="e">
        <f>SUM(I849:M849)</f>
        <v>#REF!</v>
      </c>
      <c r="O849" s="412" t="e">
        <f t="shared" ref="O849:O876" si="972">+N849/H849*100</f>
        <v>#REF!</v>
      </c>
      <c r="P849" s="382">
        <f>+C849-I849</f>
        <v>0</v>
      </c>
      <c r="Q849" s="382">
        <f t="shared" ref="P849:T876" si="973">+D849-J849</f>
        <v>0</v>
      </c>
      <c r="R849" s="382" t="e">
        <f t="shared" si="973"/>
        <v>#REF!</v>
      </c>
      <c r="S849" s="382">
        <f t="shared" si="973"/>
        <v>0</v>
      </c>
      <c r="T849" s="382">
        <f t="shared" si="973"/>
        <v>0</v>
      </c>
      <c r="U849" s="382" t="e">
        <f t="shared" ref="U849:U876" si="974">SUM(P849:T849)</f>
        <v>#REF!</v>
      </c>
      <c r="V849" s="413" t="e">
        <f t="shared" si="967"/>
        <v>#REF!</v>
      </c>
      <c r="W849" s="387"/>
      <c r="X849" s="387"/>
    </row>
    <row r="850" spans="1:24" ht="47.25" x14ac:dyDescent="0.25">
      <c r="A850" s="410" t="s">
        <v>18</v>
      </c>
      <c r="B850" s="414" t="s">
        <v>323</v>
      </c>
      <c r="C850" s="382"/>
      <c r="D850" s="382"/>
      <c r="E850" s="382"/>
      <c r="F850" s="382"/>
      <c r="G850" s="382"/>
      <c r="H850" s="382">
        <f t="shared" si="971"/>
        <v>0</v>
      </c>
      <c r="I850" s="382"/>
      <c r="J850" s="382"/>
      <c r="K850" s="382"/>
      <c r="L850" s="382"/>
      <c r="M850" s="382"/>
      <c r="N850" s="382">
        <f t="shared" ref="N850:N876" si="975">SUM(I850:M850)</f>
        <v>0</v>
      </c>
      <c r="O850" s="412" t="e">
        <f t="shared" si="972"/>
        <v>#DIV/0!</v>
      </c>
      <c r="P850" s="382">
        <f t="shared" si="973"/>
        <v>0</v>
      </c>
      <c r="Q850" s="382">
        <f t="shared" si="973"/>
        <v>0</v>
      </c>
      <c r="R850" s="382">
        <f t="shared" si="973"/>
        <v>0</v>
      </c>
      <c r="S850" s="382">
        <f t="shared" si="973"/>
        <v>0</v>
      </c>
      <c r="T850" s="382">
        <f t="shared" si="973"/>
        <v>0</v>
      </c>
      <c r="U850" s="382">
        <f t="shared" si="974"/>
        <v>0</v>
      </c>
      <c r="V850" s="413" t="e">
        <f t="shared" si="967"/>
        <v>#DIV/0!</v>
      </c>
      <c r="W850" s="387"/>
      <c r="X850" s="387"/>
    </row>
    <row r="851" spans="1:24" x14ac:dyDescent="0.25">
      <c r="A851" s="410" t="s">
        <v>19</v>
      </c>
      <c r="B851" s="414" t="s">
        <v>95</v>
      </c>
      <c r="C851" s="382"/>
      <c r="D851" s="382"/>
      <c r="E851" s="440">
        <v>15000000</v>
      </c>
      <c r="F851" s="382"/>
      <c r="G851" s="382"/>
      <c r="H851" s="382">
        <f t="shared" si="971"/>
        <v>15000000</v>
      </c>
      <c r="I851" s="382"/>
      <c r="J851" s="382"/>
      <c r="K851" s="382" t="e">
        <f>#REF!</f>
        <v>#REF!</v>
      </c>
      <c r="L851" s="382"/>
      <c r="M851" s="382"/>
      <c r="N851" s="382" t="e">
        <f>SUM(I851:M851)</f>
        <v>#REF!</v>
      </c>
      <c r="O851" s="412" t="e">
        <f t="shared" si="972"/>
        <v>#REF!</v>
      </c>
      <c r="P851" s="382">
        <f t="shared" si="973"/>
        <v>0</v>
      </c>
      <c r="Q851" s="382">
        <f t="shared" si="973"/>
        <v>0</v>
      </c>
      <c r="R851" s="382" t="e">
        <f t="shared" si="973"/>
        <v>#REF!</v>
      </c>
      <c r="S851" s="382">
        <f t="shared" si="973"/>
        <v>0</v>
      </c>
      <c r="T851" s="382">
        <f t="shared" si="973"/>
        <v>0</v>
      </c>
      <c r="U851" s="382" t="e">
        <f t="shared" si="974"/>
        <v>#REF!</v>
      </c>
      <c r="V851" s="413" t="e">
        <f t="shared" si="967"/>
        <v>#REF!</v>
      </c>
      <c r="W851" s="387"/>
      <c r="X851" s="387"/>
    </row>
    <row r="852" spans="1:24" ht="31.5" hidden="1" x14ac:dyDescent="0.25">
      <c r="A852" s="410" t="s">
        <v>21</v>
      </c>
      <c r="B852" s="414" t="s">
        <v>570</v>
      </c>
      <c r="C852" s="382"/>
      <c r="D852" s="382"/>
      <c r="E852" s="382"/>
      <c r="F852" s="382"/>
      <c r="G852" s="382"/>
      <c r="H852" s="382">
        <f t="shared" si="971"/>
        <v>0</v>
      </c>
      <c r="I852" s="382"/>
      <c r="J852" s="382"/>
      <c r="K852" s="382"/>
      <c r="L852" s="382"/>
      <c r="M852" s="382"/>
      <c r="N852" s="382">
        <f>SUM(I852:M852)</f>
        <v>0</v>
      </c>
      <c r="O852" s="412" t="e">
        <f t="shared" si="972"/>
        <v>#DIV/0!</v>
      </c>
      <c r="P852" s="382">
        <f t="shared" si="973"/>
        <v>0</v>
      </c>
      <c r="Q852" s="382">
        <f t="shared" si="973"/>
        <v>0</v>
      </c>
      <c r="R852" s="382">
        <f t="shared" si="973"/>
        <v>0</v>
      </c>
      <c r="S852" s="382">
        <f t="shared" si="973"/>
        <v>0</v>
      </c>
      <c r="T852" s="382">
        <f t="shared" si="973"/>
        <v>0</v>
      </c>
      <c r="U852" s="382">
        <f t="shared" si="974"/>
        <v>0</v>
      </c>
      <c r="V852" s="413" t="e">
        <f t="shared" si="967"/>
        <v>#DIV/0!</v>
      </c>
      <c r="W852" s="387"/>
      <c r="X852" s="387"/>
    </row>
    <row r="853" spans="1:24" x14ac:dyDescent="0.25">
      <c r="A853" s="410" t="s">
        <v>57</v>
      </c>
      <c r="B853" s="414" t="s">
        <v>96</v>
      </c>
      <c r="C853" s="382"/>
      <c r="D853" s="382"/>
      <c r="E853" s="440">
        <v>118677000</v>
      </c>
      <c r="F853" s="382"/>
      <c r="G853" s="382"/>
      <c r="H853" s="382">
        <f t="shared" si="971"/>
        <v>118677000</v>
      </c>
      <c r="I853" s="382"/>
      <c r="J853" s="382"/>
      <c r="K853" s="382" t="e">
        <f>#REF!</f>
        <v>#REF!</v>
      </c>
      <c r="L853" s="382"/>
      <c r="M853" s="382"/>
      <c r="N853" s="382" t="e">
        <f>SUM(I853:M853)</f>
        <v>#REF!</v>
      </c>
      <c r="O853" s="412" t="e">
        <f t="shared" si="972"/>
        <v>#REF!</v>
      </c>
      <c r="P853" s="382">
        <f t="shared" si="973"/>
        <v>0</v>
      </c>
      <c r="Q853" s="382">
        <f t="shared" si="973"/>
        <v>0</v>
      </c>
      <c r="R853" s="382" t="e">
        <f t="shared" si="973"/>
        <v>#REF!</v>
      </c>
      <c r="S853" s="382">
        <f t="shared" si="973"/>
        <v>0</v>
      </c>
      <c r="T853" s="382">
        <f t="shared" si="973"/>
        <v>0</v>
      </c>
      <c r="U853" s="382" t="e">
        <f t="shared" si="974"/>
        <v>#REF!</v>
      </c>
      <c r="V853" s="413" t="e">
        <f t="shared" si="967"/>
        <v>#REF!</v>
      </c>
      <c r="W853" s="387"/>
      <c r="X853" s="387"/>
    </row>
    <row r="854" spans="1:24" ht="31.5" hidden="1" x14ac:dyDescent="0.25">
      <c r="A854" s="410" t="s">
        <v>940</v>
      </c>
      <c r="B854" s="414" t="s">
        <v>941</v>
      </c>
      <c r="C854" s="382"/>
      <c r="D854" s="382"/>
      <c r="E854" s="382"/>
      <c r="F854" s="382"/>
      <c r="G854" s="382"/>
      <c r="H854" s="382">
        <f t="shared" si="971"/>
        <v>0</v>
      </c>
      <c r="I854" s="382"/>
      <c r="J854" s="382"/>
      <c r="K854" s="382"/>
      <c r="L854" s="382"/>
      <c r="M854" s="382"/>
      <c r="N854" s="382">
        <f t="shared" si="975"/>
        <v>0</v>
      </c>
      <c r="O854" s="412" t="e">
        <f t="shared" si="972"/>
        <v>#DIV/0!</v>
      </c>
      <c r="P854" s="382">
        <f t="shared" si="973"/>
        <v>0</v>
      </c>
      <c r="Q854" s="382">
        <f t="shared" si="973"/>
        <v>0</v>
      </c>
      <c r="R854" s="382">
        <f t="shared" si="973"/>
        <v>0</v>
      </c>
      <c r="S854" s="382">
        <f t="shared" si="973"/>
        <v>0</v>
      </c>
      <c r="T854" s="382">
        <f t="shared" si="973"/>
        <v>0</v>
      </c>
      <c r="U854" s="382">
        <f t="shared" si="974"/>
        <v>0</v>
      </c>
      <c r="V854" s="413" t="e">
        <f t="shared" si="967"/>
        <v>#DIV/0!</v>
      </c>
      <c r="W854" s="387"/>
      <c r="X854" s="387"/>
    </row>
    <row r="855" spans="1:24" x14ac:dyDescent="0.25">
      <c r="A855" s="410" t="s">
        <v>595</v>
      </c>
      <c r="B855" s="414" t="s">
        <v>278</v>
      </c>
      <c r="C855" s="382"/>
      <c r="D855" s="382"/>
      <c r="E855" s="440">
        <v>420000000</v>
      </c>
      <c r="F855" s="382"/>
      <c r="G855" s="382"/>
      <c r="H855" s="382">
        <f t="shared" si="971"/>
        <v>420000000</v>
      </c>
      <c r="I855" s="382"/>
      <c r="J855" s="382"/>
      <c r="K855" s="382" t="e">
        <f>#REF!</f>
        <v>#REF!</v>
      </c>
      <c r="L855" s="382"/>
      <c r="M855" s="382"/>
      <c r="N855" s="382" t="e">
        <f>SUM(I855:M855)</f>
        <v>#REF!</v>
      </c>
      <c r="O855" s="412" t="e">
        <f t="shared" si="972"/>
        <v>#REF!</v>
      </c>
      <c r="P855" s="382">
        <f t="shared" si="973"/>
        <v>0</v>
      </c>
      <c r="Q855" s="382">
        <f t="shared" si="973"/>
        <v>0</v>
      </c>
      <c r="R855" s="382" t="e">
        <f t="shared" si="973"/>
        <v>#REF!</v>
      </c>
      <c r="S855" s="382">
        <f t="shared" si="973"/>
        <v>0</v>
      </c>
      <c r="T855" s="382">
        <f t="shared" si="973"/>
        <v>0</v>
      </c>
      <c r="U855" s="382" t="e">
        <f t="shared" si="974"/>
        <v>#REF!</v>
      </c>
      <c r="V855" s="413" t="e">
        <f t="shared" si="967"/>
        <v>#REF!</v>
      </c>
      <c r="W855" s="387"/>
      <c r="X855" s="387"/>
    </row>
    <row r="856" spans="1:24" hidden="1" x14ac:dyDescent="0.25">
      <c r="A856" s="410" t="s">
        <v>803</v>
      </c>
      <c r="B856" s="414" t="s">
        <v>804</v>
      </c>
      <c r="C856" s="382"/>
      <c r="D856" s="382"/>
      <c r="E856" s="382"/>
      <c r="F856" s="382"/>
      <c r="G856" s="382"/>
      <c r="H856" s="382">
        <f t="shared" si="971"/>
        <v>0</v>
      </c>
      <c r="I856" s="382"/>
      <c r="J856" s="382"/>
      <c r="K856" s="382"/>
      <c r="L856" s="382"/>
      <c r="M856" s="382"/>
      <c r="N856" s="382">
        <f t="shared" si="975"/>
        <v>0</v>
      </c>
      <c r="O856" s="412" t="e">
        <f t="shared" si="972"/>
        <v>#DIV/0!</v>
      </c>
      <c r="P856" s="382">
        <f t="shared" si="973"/>
        <v>0</v>
      </c>
      <c r="Q856" s="382">
        <f t="shared" si="973"/>
        <v>0</v>
      </c>
      <c r="R856" s="382">
        <f t="shared" si="973"/>
        <v>0</v>
      </c>
      <c r="S856" s="382">
        <f t="shared" si="973"/>
        <v>0</v>
      </c>
      <c r="T856" s="382">
        <f t="shared" si="973"/>
        <v>0</v>
      </c>
      <c r="U856" s="382">
        <f t="shared" si="974"/>
        <v>0</v>
      </c>
      <c r="V856" s="413" t="e">
        <f t="shared" si="967"/>
        <v>#DIV/0!</v>
      </c>
      <c r="W856" s="387"/>
      <c r="X856" s="387"/>
    </row>
    <row r="857" spans="1:24" x14ac:dyDescent="0.25">
      <c r="A857" s="410" t="s">
        <v>596</v>
      </c>
      <c r="B857" s="415" t="s">
        <v>279</v>
      </c>
      <c r="C857" s="382"/>
      <c r="D857" s="382"/>
      <c r="E857" s="440">
        <v>84000000</v>
      </c>
      <c r="F857" s="382"/>
      <c r="G857" s="382"/>
      <c r="H857" s="382">
        <f t="shared" si="971"/>
        <v>84000000</v>
      </c>
      <c r="I857" s="382"/>
      <c r="J857" s="382"/>
      <c r="K857" s="382" t="e">
        <f>#REF!</f>
        <v>#REF!</v>
      </c>
      <c r="L857" s="382"/>
      <c r="M857" s="382"/>
      <c r="N857" s="382" t="e">
        <f>SUM(I857:M857)</f>
        <v>#REF!</v>
      </c>
      <c r="O857" s="412" t="e">
        <f t="shared" si="972"/>
        <v>#REF!</v>
      </c>
      <c r="P857" s="382">
        <f t="shared" si="973"/>
        <v>0</v>
      </c>
      <c r="Q857" s="382">
        <f t="shared" si="973"/>
        <v>0</v>
      </c>
      <c r="R857" s="382" t="e">
        <f t="shared" si="973"/>
        <v>#REF!</v>
      </c>
      <c r="S857" s="382">
        <f t="shared" si="973"/>
        <v>0</v>
      </c>
      <c r="T857" s="382">
        <f t="shared" si="973"/>
        <v>0</v>
      </c>
      <c r="U857" s="382" t="e">
        <f t="shared" si="974"/>
        <v>#REF!</v>
      </c>
      <c r="V857" s="413" t="e">
        <f t="shared" si="967"/>
        <v>#REF!</v>
      </c>
      <c r="W857" s="387"/>
      <c r="X857" s="387"/>
    </row>
    <row r="858" spans="1:24" ht="31.5" x14ac:dyDescent="0.25">
      <c r="A858" s="410" t="s">
        <v>44</v>
      </c>
      <c r="B858" s="414" t="s">
        <v>942</v>
      </c>
      <c r="C858" s="382"/>
      <c r="D858" s="382"/>
      <c r="E858" s="440">
        <v>31200000</v>
      </c>
      <c r="F858" s="382"/>
      <c r="G858" s="382"/>
      <c r="H858" s="382">
        <f t="shared" si="971"/>
        <v>31200000</v>
      </c>
      <c r="I858" s="382"/>
      <c r="J858" s="382"/>
      <c r="K858" s="382" t="e">
        <f>#REF!</f>
        <v>#REF!</v>
      </c>
      <c r="L858" s="382"/>
      <c r="M858" s="382"/>
      <c r="N858" s="382" t="e">
        <f t="shared" si="975"/>
        <v>#REF!</v>
      </c>
      <c r="O858" s="412" t="e">
        <f t="shared" si="972"/>
        <v>#REF!</v>
      </c>
      <c r="P858" s="382">
        <f t="shared" si="973"/>
        <v>0</v>
      </c>
      <c r="Q858" s="382">
        <f t="shared" si="973"/>
        <v>0</v>
      </c>
      <c r="R858" s="382" t="e">
        <f t="shared" si="973"/>
        <v>#REF!</v>
      </c>
      <c r="S858" s="382">
        <f t="shared" si="973"/>
        <v>0</v>
      </c>
      <c r="T858" s="382">
        <f t="shared" si="973"/>
        <v>0</v>
      </c>
      <c r="U858" s="382" t="e">
        <f t="shared" si="974"/>
        <v>#REF!</v>
      </c>
      <c r="V858" s="413" t="e">
        <f t="shared" si="967"/>
        <v>#REF!</v>
      </c>
      <c r="W858" s="387"/>
      <c r="X858" s="387"/>
    </row>
    <row r="859" spans="1:24" ht="31.5" x14ac:dyDescent="0.25">
      <c r="A859" s="410" t="s">
        <v>45</v>
      </c>
      <c r="B859" s="414" t="s">
        <v>943</v>
      </c>
      <c r="C859" s="382"/>
      <c r="D859" s="382"/>
      <c r="E859" s="440">
        <v>200261000</v>
      </c>
      <c r="F859" s="382"/>
      <c r="G859" s="382"/>
      <c r="H859" s="382">
        <f t="shared" si="971"/>
        <v>200261000</v>
      </c>
      <c r="I859" s="382"/>
      <c r="J859" s="382"/>
      <c r="K859" s="382" t="e">
        <f>#REF!</f>
        <v>#REF!</v>
      </c>
      <c r="L859" s="382"/>
      <c r="M859" s="382"/>
      <c r="N859" s="382" t="e">
        <f t="shared" si="975"/>
        <v>#REF!</v>
      </c>
      <c r="O859" s="412" t="e">
        <f t="shared" si="972"/>
        <v>#REF!</v>
      </c>
      <c r="P859" s="382">
        <f t="shared" si="973"/>
        <v>0</v>
      </c>
      <c r="Q859" s="382">
        <f t="shared" si="973"/>
        <v>0</v>
      </c>
      <c r="R859" s="382" t="e">
        <f t="shared" si="973"/>
        <v>#REF!</v>
      </c>
      <c r="S859" s="382">
        <f t="shared" si="973"/>
        <v>0</v>
      </c>
      <c r="T859" s="382">
        <f t="shared" si="973"/>
        <v>0</v>
      </c>
      <c r="U859" s="382" t="e">
        <f t="shared" si="974"/>
        <v>#REF!</v>
      </c>
      <c r="V859" s="413" t="e">
        <f t="shared" si="967"/>
        <v>#REF!</v>
      </c>
      <c r="W859" s="387"/>
      <c r="X859" s="387"/>
    </row>
    <row r="860" spans="1:24" x14ac:dyDescent="0.25">
      <c r="A860" s="410" t="s">
        <v>722</v>
      </c>
      <c r="B860" s="414" t="s">
        <v>282</v>
      </c>
      <c r="C860" s="382"/>
      <c r="D860" s="382"/>
      <c r="E860" s="440">
        <v>996900000</v>
      </c>
      <c r="F860" s="382"/>
      <c r="G860" s="382"/>
      <c r="H860" s="382">
        <f t="shared" si="971"/>
        <v>996900000</v>
      </c>
      <c r="I860" s="382"/>
      <c r="J860" s="382"/>
      <c r="K860" s="382" t="e">
        <f>#REF!</f>
        <v>#REF!</v>
      </c>
      <c r="L860" s="382"/>
      <c r="M860" s="382"/>
      <c r="N860" s="382" t="e">
        <f t="shared" si="975"/>
        <v>#REF!</v>
      </c>
      <c r="O860" s="412" t="e">
        <f t="shared" si="972"/>
        <v>#REF!</v>
      </c>
      <c r="P860" s="382">
        <f t="shared" si="973"/>
        <v>0</v>
      </c>
      <c r="Q860" s="382">
        <f t="shared" si="973"/>
        <v>0</v>
      </c>
      <c r="R860" s="382" t="e">
        <f t="shared" si="973"/>
        <v>#REF!</v>
      </c>
      <c r="S860" s="382">
        <f t="shared" si="973"/>
        <v>0</v>
      </c>
      <c r="T860" s="382">
        <f t="shared" si="973"/>
        <v>0</v>
      </c>
      <c r="U860" s="382" t="e">
        <f t="shared" si="974"/>
        <v>#REF!</v>
      </c>
      <c r="V860" s="413" t="e">
        <f t="shared" si="967"/>
        <v>#REF!</v>
      </c>
      <c r="W860" s="387"/>
      <c r="X860" s="387"/>
    </row>
    <row r="861" spans="1:24" ht="31.5" hidden="1" x14ac:dyDescent="0.25">
      <c r="A861" s="410" t="s">
        <v>13</v>
      </c>
      <c r="B861" s="414" t="s">
        <v>262</v>
      </c>
      <c r="C861" s="382"/>
      <c r="D861" s="382"/>
      <c r="E861" s="382"/>
      <c r="F861" s="382"/>
      <c r="G861" s="382"/>
      <c r="H861" s="382">
        <f t="shared" si="971"/>
        <v>0</v>
      </c>
      <c r="I861" s="382"/>
      <c r="J861" s="382"/>
      <c r="K861" s="382"/>
      <c r="L861" s="382"/>
      <c r="M861" s="382"/>
      <c r="N861" s="382">
        <f t="shared" si="975"/>
        <v>0</v>
      </c>
      <c r="O861" s="412" t="e">
        <f t="shared" si="972"/>
        <v>#DIV/0!</v>
      </c>
      <c r="P861" s="382">
        <f t="shared" si="973"/>
        <v>0</v>
      </c>
      <c r="Q861" s="382">
        <f t="shared" si="973"/>
        <v>0</v>
      </c>
      <c r="R861" s="382">
        <f t="shared" si="973"/>
        <v>0</v>
      </c>
      <c r="S861" s="382">
        <f t="shared" si="973"/>
        <v>0</v>
      </c>
      <c r="T861" s="382">
        <f t="shared" si="973"/>
        <v>0</v>
      </c>
      <c r="U861" s="382">
        <f t="shared" si="974"/>
        <v>0</v>
      </c>
      <c r="V861" s="413" t="e">
        <f t="shared" si="967"/>
        <v>#DIV/0!</v>
      </c>
      <c r="W861" s="387"/>
      <c r="X861" s="387"/>
    </row>
    <row r="862" spans="1:24" x14ac:dyDescent="0.25">
      <c r="A862" s="410" t="s">
        <v>46</v>
      </c>
      <c r="B862" s="414" t="s">
        <v>283</v>
      </c>
      <c r="C862" s="382"/>
      <c r="D862" s="382"/>
      <c r="E862" s="440">
        <v>168630000</v>
      </c>
      <c r="F862" s="382"/>
      <c r="G862" s="382"/>
      <c r="H862" s="382">
        <f t="shared" si="971"/>
        <v>168630000</v>
      </c>
      <c r="I862" s="382"/>
      <c r="J862" s="382"/>
      <c r="K862" s="382" t="e">
        <f>#REF!</f>
        <v>#REF!</v>
      </c>
      <c r="L862" s="382"/>
      <c r="M862" s="382"/>
      <c r="N862" s="382" t="e">
        <f t="shared" si="975"/>
        <v>#REF!</v>
      </c>
      <c r="O862" s="412" t="e">
        <f t="shared" si="972"/>
        <v>#REF!</v>
      </c>
      <c r="P862" s="382">
        <f t="shared" si="973"/>
        <v>0</v>
      </c>
      <c r="Q862" s="382">
        <f t="shared" si="973"/>
        <v>0</v>
      </c>
      <c r="R862" s="382" t="e">
        <f t="shared" si="973"/>
        <v>#REF!</v>
      </c>
      <c r="S862" s="382">
        <f t="shared" si="973"/>
        <v>0</v>
      </c>
      <c r="T862" s="382">
        <f t="shared" si="973"/>
        <v>0</v>
      </c>
      <c r="U862" s="382" t="e">
        <f t="shared" si="974"/>
        <v>#REF!</v>
      </c>
      <c r="V862" s="413" t="e">
        <f t="shared" si="967"/>
        <v>#REF!</v>
      </c>
      <c r="W862" s="387"/>
      <c r="X862" s="387"/>
    </row>
    <row r="863" spans="1:24" ht="31.5" x14ac:dyDescent="0.25">
      <c r="A863" s="410" t="s">
        <v>71</v>
      </c>
      <c r="B863" s="415" t="s">
        <v>333</v>
      </c>
      <c r="C863" s="382"/>
      <c r="D863" s="382"/>
      <c r="E863" s="440">
        <v>212700000</v>
      </c>
      <c r="F863" s="382"/>
      <c r="G863" s="382"/>
      <c r="H863" s="382">
        <f t="shared" si="971"/>
        <v>212700000</v>
      </c>
      <c r="I863" s="382"/>
      <c r="J863" s="382"/>
      <c r="K863" s="382" t="e">
        <f>#REF!</f>
        <v>#REF!</v>
      </c>
      <c r="L863" s="382"/>
      <c r="M863" s="382"/>
      <c r="N863" s="382" t="e">
        <f t="shared" si="975"/>
        <v>#REF!</v>
      </c>
      <c r="O863" s="412" t="e">
        <f t="shared" si="972"/>
        <v>#REF!</v>
      </c>
      <c r="P863" s="382">
        <f t="shared" si="973"/>
        <v>0</v>
      </c>
      <c r="Q863" s="382">
        <f t="shared" si="973"/>
        <v>0</v>
      </c>
      <c r="R863" s="382" t="e">
        <f t="shared" si="973"/>
        <v>#REF!</v>
      </c>
      <c r="S863" s="382">
        <f t="shared" si="973"/>
        <v>0</v>
      </c>
      <c r="T863" s="382">
        <f t="shared" si="973"/>
        <v>0</v>
      </c>
      <c r="U863" s="382" t="e">
        <f t="shared" si="974"/>
        <v>#REF!</v>
      </c>
      <c r="V863" s="413" t="e">
        <f t="shared" si="967"/>
        <v>#REF!</v>
      </c>
      <c r="W863" s="387"/>
      <c r="X863" s="387"/>
    </row>
    <row r="864" spans="1:24" ht="31.5" x14ac:dyDescent="0.25">
      <c r="A864" s="410" t="s">
        <v>43</v>
      </c>
      <c r="B864" s="414" t="s">
        <v>334</v>
      </c>
      <c r="C864" s="382"/>
      <c r="D864" s="382"/>
      <c r="E864" s="440">
        <v>14500000</v>
      </c>
      <c r="F864" s="382"/>
      <c r="G864" s="382"/>
      <c r="H864" s="382">
        <f t="shared" si="971"/>
        <v>14500000</v>
      </c>
      <c r="I864" s="382"/>
      <c r="J864" s="382"/>
      <c r="K864" s="382" t="e">
        <f>#REF!</f>
        <v>#REF!</v>
      </c>
      <c r="L864" s="382"/>
      <c r="M864" s="382"/>
      <c r="N864" s="382" t="e">
        <f t="shared" si="975"/>
        <v>#REF!</v>
      </c>
      <c r="O864" s="412" t="e">
        <f t="shared" si="972"/>
        <v>#REF!</v>
      </c>
      <c r="P864" s="382">
        <f t="shared" si="973"/>
        <v>0</v>
      </c>
      <c r="Q864" s="382">
        <f t="shared" si="973"/>
        <v>0</v>
      </c>
      <c r="R864" s="382" t="e">
        <f t="shared" si="973"/>
        <v>#REF!</v>
      </c>
      <c r="S864" s="382">
        <f t="shared" si="973"/>
        <v>0</v>
      </c>
      <c r="T864" s="382">
        <f t="shared" si="973"/>
        <v>0</v>
      </c>
      <c r="U864" s="382" t="e">
        <f t="shared" si="974"/>
        <v>#REF!</v>
      </c>
      <c r="V864" s="413" t="e">
        <f t="shared" si="967"/>
        <v>#REF!</v>
      </c>
      <c r="W864" s="387"/>
      <c r="X864" s="387"/>
    </row>
    <row r="865" spans="1:24" x14ac:dyDescent="0.25">
      <c r="A865" s="410" t="s">
        <v>50</v>
      </c>
      <c r="B865" s="415" t="s">
        <v>97</v>
      </c>
      <c r="C865" s="382"/>
      <c r="D865" s="382"/>
      <c r="E865" s="440">
        <v>176400000</v>
      </c>
      <c r="F865" s="382"/>
      <c r="G865" s="382"/>
      <c r="H865" s="382">
        <f t="shared" si="971"/>
        <v>176400000</v>
      </c>
      <c r="I865" s="382"/>
      <c r="J865" s="382"/>
      <c r="K865" s="382" t="e">
        <f>#REF!</f>
        <v>#REF!</v>
      </c>
      <c r="L865" s="382"/>
      <c r="M865" s="382"/>
      <c r="N865" s="382" t="e">
        <f t="shared" si="975"/>
        <v>#REF!</v>
      </c>
      <c r="O865" s="412" t="e">
        <f t="shared" si="972"/>
        <v>#REF!</v>
      </c>
      <c r="P865" s="382">
        <f t="shared" si="973"/>
        <v>0</v>
      </c>
      <c r="Q865" s="382">
        <f t="shared" si="973"/>
        <v>0</v>
      </c>
      <c r="R865" s="382" t="e">
        <f t="shared" si="973"/>
        <v>#REF!</v>
      </c>
      <c r="S865" s="382">
        <f t="shared" si="973"/>
        <v>0</v>
      </c>
      <c r="T865" s="382">
        <f t="shared" si="973"/>
        <v>0</v>
      </c>
      <c r="U865" s="382" t="e">
        <f t="shared" si="974"/>
        <v>#REF!</v>
      </c>
      <c r="V865" s="413" t="e">
        <f t="shared" si="967"/>
        <v>#REF!</v>
      </c>
      <c r="W865" s="387"/>
      <c r="X865" s="387"/>
    </row>
    <row r="866" spans="1:24" hidden="1" x14ac:dyDescent="0.25">
      <c r="A866" s="410" t="s">
        <v>14</v>
      </c>
      <c r="B866" s="415" t="s">
        <v>336</v>
      </c>
      <c r="C866" s="382"/>
      <c r="D866" s="382"/>
      <c r="E866" s="382"/>
      <c r="F866" s="382"/>
      <c r="G866" s="382"/>
      <c r="H866" s="382">
        <f t="shared" si="971"/>
        <v>0</v>
      </c>
      <c r="I866" s="382"/>
      <c r="J866" s="382"/>
      <c r="K866" s="382"/>
      <c r="L866" s="382"/>
      <c r="M866" s="382"/>
      <c r="N866" s="382">
        <f t="shared" si="975"/>
        <v>0</v>
      </c>
      <c r="O866" s="412" t="e">
        <f t="shared" si="972"/>
        <v>#DIV/0!</v>
      </c>
      <c r="P866" s="382">
        <f t="shared" si="973"/>
        <v>0</v>
      </c>
      <c r="Q866" s="382">
        <f t="shared" si="973"/>
        <v>0</v>
      </c>
      <c r="R866" s="382">
        <f t="shared" si="973"/>
        <v>0</v>
      </c>
      <c r="S866" s="382">
        <f t="shared" si="973"/>
        <v>0</v>
      </c>
      <c r="T866" s="382">
        <f t="shared" si="973"/>
        <v>0</v>
      </c>
      <c r="U866" s="382">
        <f t="shared" si="974"/>
        <v>0</v>
      </c>
      <c r="V866" s="413" t="e">
        <f t="shared" si="967"/>
        <v>#DIV/0!</v>
      </c>
      <c r="W866" s="387"/>
      <c r="X866" s="387"/>
    </row>
    <row r="867" spans="1:24" ht="18" hidden="1" customHeight="1" x14ac:dyDescent="0.25">
      <c r="A867" s="410" t="s">
        <v>511</v>
      </c>
      <c r="B867" s="414" t="s">
        <v>512</v>
      </c>
      <c r="C867" s="382"/>
      <c r="D867" s="382"/>
      <c r="E867" s="382"/>
      <c r="F867" s="382"/>
      <c r="G867" s="382"/>
      <c r="H867" s="382">
        <f t="shared" si="971"/>
        <v>0</v>
      </c>
      <c r="I867" s="382"/>
      <c r="J867" s="382"/>
      <c r="K867" s="382"/>
      <c r="L867" s="382"/>
      <c r="M867" s="382"/>
      <c r="N867" s="382">
        <f t="shared" si="975"/>
        <v>0</v>
      </c>
      <c r="O867" s="412" t="e">
        <f t="shared" si="972"/>
        <v>#DIV/0!</v>
      </c>
      <c r="P867" s="382">
        <f t="shared" si="973"/>
        <v>0</v>
      </c>
      <c r="Q867" s="382">
        <f t="shared" si="973"/>
        <v>0</v>
      </c>
      <c r="R867" s="382">
        <f t="shared" si="973"/>
        <v>0</v>
      </c>
      <c r="S867" s="382">
        <f t="shared" si="973"/>
        <v>0</v>
      </c>
      <c r="T867" s="382">
        <f t="shared" si="973"/>
        <v>0</v>
      </c>
      <c r="U867" s="382">
        <f t="shared" si="974"/>
        <v>0</v>
      </c>
      <c r="V867" s="413" t="e">
        <f t="shared" si="967"/>
        <v>#DIV/0!</v>
      </c>
      <c r="W867" s="387"/>
      <c r="X867" s="387"/>
    </row>
    <row r="868" spans="1:24" x14ac:dyDescent="0.25">
      <c r="A868" s="410" t="s">
        <v>98</v>
      </c>
      <c r="B868" s="414" t="s">
        <v>99</v>
      </c>
      <c r="C868" s="382"/>
      <c r="D868" s="382"/>
      <c r="E868" s="440">
        <v>12984600000</v>
      </c>
      <c r="F868" s="382"/>
      <c r="G868" s="382"/>
      <c r="H868" s="382">
        <f t="shared" si="971"/>
        <v>12984600000</v>
      </c>
      <c r="I868" s="382"/>
      <c r="J868" s="382"/>
      <c r="K868" s="382" t="e">
        <f>#REF!</f>
        <v>#REF!</v>
      </c>
      <c r="L868" s="382"/>
      <c r="M868" s="382"/>
      <c r="N868" s="382" t="e">
        <f t="shared" si="975"/>
        <v>#REF!</v>
      </c>
      <c r="O868" s="412" t="e">
        <f t="shared" si="972"/>
        <v>#REF!</v>
      </c>
      <c r="P868" s="382">
        <f t="shared" si="973"/>
        <v>0</v>
      </c>
      <c r="Q868" s="382">
        <f t="shared" si="973"/>
        <v>0</v>
      </c>
      <c r="R868" s="382" t="e">
        <f t="shared" si="973"/>
        <v>#REF!</v>
      </c>
      <c r="S868" s="382">
        <f t="shared" si="973"/>
        <v>0</v>
      </c>
      <c r="T868" s="382">
        <f t="shared" si="973"/>
        <v>0</v>
      </c>
      <c r="U868" s="382" t="e">
        <f t="shared" si="974"/>
        <v>#REF!</v>
      </c>
      <c r="V868" s="413" t="e">
        <f t="shared" si="967"/>
        <v>#REF!</v>
      </c>
      <c r="W868" s="387"/>
      <c r="X868" s="387"/>
    </row>
    <row r="869" spans="1:24" ht="31.5" x14ac:dyDescent="0.25">
      <c r="A869" s="410" t="s">
        <v>944</v>
      </c>
      <c r="B869" s="414" t="s">
        <v>100</v>
      </c>
      <c r="C869" s="382"/>
      <c r="D869" s="382"/>
      <c r="E869" s="440">
        <v>10229286000</v>
      </c>
      <c r="F869" s="382"/>
      <c r="G869" s="382"/>
      <c r="H869" s="382">
        <f t="shared" si="971"/>
        <v>10229286000</v>
      </c>
      <c r="I869" s="382"/>
      <c r="J869" s="382"/>
      <c r="K869" s="382" t="e">
        <f>#REF!</f>
        <v>#REF!</v>
      </c>
      <c r="L869" s="382"/>
      <c r="M869" s="382"/>
      <c r="N869" s="382" t="e">
        <f t="shared" si="975"/>
        <v>#REF!</v>
      </c>
      <c r="O869" s="412" t="e">
        <f t="shared" si="972"/>
        <v>#REF!</v>
      </c>
      <c r="P869" s="382">
        <f t="shared" si="973"/>
        <v>0</v>
      </c>
      <c r="Q869" s="382">
        <f t="shared" si="973"/>
        <v>0</v>
      </c>
      <c r="R869" s="382" t="e">
        <f t="shared" si="973"/>
        <v>#REF!</v>
      </c>
      <c r="S869" s="382">
        <f t="shared" si="973"/>
        <v>0</v>
      </c>
      <c r="T869" s="382">
        <f t="shared" si="973"/>
        <v>0</v>
      </c>
      <c r="U869" s="382" t="e">
        <f t="shared" si="974"/>
        <v>#REF!</v>
      </c>
      <c r="V869" s="413" t="e">
        <f t="shared" si="967"/>
        <v>#REF!</v>
      </c>
      <c r="W869" s="387"/>
      <c r="X869" s="387"/>
    </row>
    <row r="870" spans="1:24" ht="47.25" x14ac:dyDescent="0.25">
      <c r="A870" s="410" t="s">
        <v>257</v>
      </c>
      <c r="B870" s="414" t="s">
        <v>101</v>
      </c>
      <c r="C870" s="382"/>
      <c r="D870" s="382"/>
      <c r="E870" s="440">
        <v>75000000</v>
      </c>
      <c r="F870" s="382"/>
      <c r="G870" s="382"/>
      <c r="H870" s="382">
        <f t="shared" si="971"/>
        <v>75000000</v>
      </c>
      <c r="I870" s="382"/>
      <c r="J870" s="382"/>
      <c r="K870" s="382" t="e">
        <f>#REF!</f>
        <v>#REF!</v>
      </c>
      <c r="L870" s="382"/>
      <c r="M870" s="382"/>
      <c r="N870" s="382" t="e">
        <f t="shared" si="975"/>
        <v>#REF!</v>
      </c>
      <c r="O870" s="412" t="e">
        <f t="shared" si="972"/>
        <v>#REF!</v>
      </c>
      <c r="P870" s="382">
        <f t="shared" si="973"/>
        <v>0</v>
      </c>
      <c r="Q870" s="382">
        <f t="shared" si="973"/>
        <v>0</v>
      </c>
      <c r="R870" s="382" t="e">
        <f t="shared" si="973"/>
        <v>#REF!</v>
      </c>
      <c r="S870" s="382">
        <f t="shared" si="973"/>
        <v>0</v>
      </c>
      <c r="T870" s="382">
        <f t="shared" si="973"/>
        <v>0</v>
      </c>
      <c r="U870" s="382" t="e">
        <f t="shared" si="974"/>
        <v>#REF!</v>
      </c>
      <c r="V870" s="413" t="e">
        <f t="shared" si="967"/>
        <v>#REF!</v>
      </c>
      <c r="W870" s="387"/>
      <c r="X870" s="387"/>
    </row>
    <row r="871" spans="1:24" x14ac:dyDescent="0.25">
      <c r="A871" s="410" t="s">
        <v>58</v>
      </c>
      <c r="B871" s="414" t="s">
        <v>102</v>
      </c>
      <c r="C871" s="382"/>
      <c r="D871" s="382"/>
      <c r="E871" s="440">
        <v>226260000</v>
      </c>
      <c r="F871" s="382"/>
      <c r="G871" s="382"/>
      <c r="H871" s="382">
        <f t="shared" si="971"/>
        <v>226260000</v>
      </c>
      <c r="I871" s="382"/>
      <c r="J871" s="382"/>
      <c r="K871" s="382" t="e">
        <f>#REF!</f>
        <v>#REF!</v>
      </c>
      <c r="L871" s="382"/>
      <c r="M871" s="382"/>
      <c r="N871" s="382" t="e">
        <f t="shared" si="975"/>
        <v>#REF!</v>
      </c>
      <c r="O871" s="412" t="e">
        <f t="shared" si="972"/>
        <v>#REF!</v>
      </c>
      <c r="P871" s="382">
        <f t="shared" si="973"/>
        <v>0</v>
      </c>
      <c r="Q871" s="382">
        <f t="shared" si="973"/>
        <v>0</v>
      </c>
      <c r="R871" s="382" t="e">
        <f t="shared" si="973"/>
        <v>#REF!</v>
      </c>
      <c r="S871" s="382">
        <f t="shared" si="973"/>
        <v>0</v>
      </c>
      <c r="T871" s="382">
        <f t="shared" si="973"/>
        <v>0</v>
      </c>
      <c r="U871" s="382" t="e">
        <f t="shared" si="974"/>
        <v>#REF!</v>
      </c>
      <c r="V871" s="413" t="e">
        <f t="shared" si="967"/>
        <v>#REF!</v>
      </c>
      <c r="W871" s="387"/>
      <c r="X871" s="387"/>
    </row>
    <row r="872" spans="1:24" hidden="1" x14ac:dyDescent="0.25">
      <c r="A872" s="410" t="s">
        <v>603</v>
      </c>
      <c r="B872" s="414" t="s">
        <v>604</v>
      </c>
      <c r="C872" s="382"/>
      <c r="D872" s="382"/>
      <c r="E872" s="382"/>
      <c r="F872" s="382"/>
      <c r="G872" s="382"/>
      <c r="H872" s="382">
        <f t="shared" si="971"/>
        <v>0</v>
      </c>
      <c r="I872" s="382"/>
      <c r="J872" s="382"/>
      <c r="K872" s="382"/>
      <c r="L872" s="382"/>
      <c r="M872" s="382"/>
      <c r="N872" s="382">
        <f t="shared" si="975"/>
        <v>0</v>
      </c>
      <c r="O872" s="412" t="e">
        <f t="shared" si="972"/>
        <v>#DIV/0!</v>
      </c>
      <c r="P872" s="382">
        <f t="shared" si="973"/>
        <v>0</v>
      </c>
      <c r="Q872" s="382">
        <f t="shared" si="973"/>
        <v>0</v>
      </c>
      <c r="R872" s="382">
        <f t="shared" si="973"/>
        <v>0</v>
      </c>
      <c r="S872" s="382">
        <f t="shared" si="973"/>
        <v>0</v>
      </c>
      <c r="T872" s="382">
        <f t="shared" si="973"/>
        <v>0</v>
      </c>
      <c r="U872" s="382">
        <f t="shared" si="974"/>
        <v>0</v>
      </c>
      <c r="V872" s="413" t="e">
        <f t="shared" si="967"/>
        <v>#DIV/0!</v>
      </c>
      <c r="W872" s="387"/>
      <c r="X872" s="387"/>
    </row>
    <row r="873" spans="1:24" ht="47.25" x14ac:dyDescent="0.25">
      <c r="A873" s="410" t="s">
        <v>945</v>
      </c>
      <c r="B873" s="414" t="s">
        <v>946</v>
      </c>
      <c r="C873" s="382"/>
      <c r="D873" s="382"/>
      <c r="E873" s="440">
        <v>496015000</v>
      </c>
      <c r="F873" s="382"/>
      <c r="G873" s="382"/>
      <c r="H873" s="382">
        <f t="shared" si="971"/>
        <v>496015000</v>
      </c>
      <c r="I873" s="382"/>
      <c r="J873" s="382"/>
      <c r="K873" s="382" t="e">
        <f>#REF!</f>
        <v>#REF!</v>
      </c>
      <c r="L873" s="382"/>
      <c r="M873" s="382"/>
      <c r="N873" s="382" t="e">
        <f t="shared" si="975"/>
        <v>#REF!</v>
      </c>
      <c r="O873" s="412" t="e">
        <f t="shared" si="972"/>
        <v>#REF!</v>
      </c>
      <c r="P873" s="382">
        <f t="shared" si="973"/>
        <v>0</v>
      </c>
      <c r="Q873" s="382">
        <f t="shared" si="973"/>
        <v>0</v>
      </c>
      <c r="R873" s="382" t="e">
        <f t="shared" si="973"/>
        <v>#REF!</v>
      </c>
      <c r="S873" s="382">
        <f t="shared" si="973"/>
        <v>0</v>
      </c>
      <c r="T873" s="382">
        <f t="shared" si="973"/>
        <v>0</v>
      </c>
      <c r="U873" s="382" t="e">
        <f t="shared" si="974"/>
        <v>#REF!</v>
      </c>
      <c r="V873" s="413" t="e">
        <f t="shared" si="967"/>
        <v>#REF!</v>
      </c>
      <c r="W873" s="387"/>
      <c r="X873" s="387"/>
    </row>
    <row r="874" spans="1:24" x14ac:dyDescent="0.25">
      <c r="A874" s="410" t="s">
        <v>947</v>
      </c>
      <c r="B874" s="415" t="s">
        <v>92</v>
      </c>
      <c r="C874" s="382"/>
      <c r="D874" s="382"/>
      <c r="E874" s="440">
        <v>828550000</v>
      </c>
      <c r="F874" s="382"/>
      <c r="G874" s="382"/>
      <c r="H874" s="382">
        <f t="shared" si="971"/>
        <v>828550000</v>
      </c>
      <c r="I874" s="382"/>
      <c r="J874" s="382"/>
      <c r="K874" s="382" t="e">
        <f>#REF!</f>
        <v>#REF!</v>
      </c>
      <c r="L874" s="382"/>
      <c r="M874" s="382"/>
      <c r="N874" s="382" t="e">
        <f t="shared" si="975"/>
        <v>#REF!</v>
      </c>
      <c r="O874" s="412" t="e">
        <f t="shared" si="972"/>
        <v>#REF!</v>
      </c>
      <c r="P874" s="382">
        <f t="shared" si="973"/>
        <v>0</v>
      </c>
      <c r="Q874" s="382">
        <f t="shared" si="973"/>
        <v>0</v>
      </c>
      <c r="R874" s="382" t="e">
        <f t="shared" si="973"/>
        <v>#REF!</v>
      </c>
      <c r="S874" s="382">
        <f t="shared" si="973"/>
        <v>0</v>
      </c>
      <c r="T874" s="382">
        <f t="shared" si="973"/>
        <v>0</v>
      </c>
      <c r="U874" s="382" t="e">
        <f t="shared" si="974"/>
        <v>#REF!</v>
      </c>
      <c r="V874" s="413" t="e">
        <f t="shared" si="967"/>
        <v>#REF!</v>
      </c>
      <c r="W874" s="387"/>
      <c r="X874" s="387"/>
    </row>
    <row r="875" spans="1:24" ht="31.5" x14ac:dyDescent="0.25">
      <c r="A875" s="410" t="s">
        <v>30</v>
      </c>
      <c r="B875" s="414" t="s">
        <v>93</v>
      </c>
      <c r="C875" s="382"/>
      <c r="D875" s="382"/>
      <c r="E875" s="440">
        <v>913496000</v>
      </c>
      <c r="F875" s="382"/>
      <c r="G875" s="382"/>
      <c r="H875" s="382">
        <f t="shared" si="971"/>
        <v>913496000</v>
      </c>
      <c r="I875" s="382"/>
      <c r="J875" s="382"/>
      <c r="K875" s="382" t="e">
        <f>#REF!</f>
        <v>#REF!</v>
      </c>
      <c r="L875" s="382"/>
      <c r="M875" s="382"/>
      <c r="N875" s="382" t="e">
        <f t="shared" si="975"/>
        <v>#REF!</v>
      </c>
      <c r="O875" s="412" t="e">
        <f t="shared" si="972"/>
        <v>#REF!</v>
      </c>
      <c r="P875" s="382">
        <f t="shared" si="973"/>
        <v>0</v>
      </c>
      <c r="Q875" s="382">
        <f t="shared" si="973"/>
        <v>0</v>
      </c>
      <c r="R875" s="382" t="e">
        <f t="shared" si="973"/>
        <v>#REF!</v>
      </c>
      <c r="S875" s="382">
        <f t="shared" si="973"/>
        <v>0</v>
      </c>
      <c r="T875" s="382">
        <f t="shared" si="973"/>
        <v>0</v>
      </c>
      <c r="U875" s="382" t="e">
        <f t="shared" si="974"/>
        <v>#REF!</v>
      </c>
      <c r="V875" s="413" t="e">
        <f t="shared" si="967"/>
        <v>#REF!</v>
      </c>
      <c r="W875" s="387"/>
      <c r="X875" s="387"/>
    </row>
    <row r="876" spans="1:24" ht="31.5" x14ac:dyDescent="0.25">
      <c r="A876" s="410" t="s">
        <v>16</v>
      </c>
      <c r="B876" s="414" t="s">
        <v>341</v>
      </c>
      <c r="C876" s="382"/>
      <c r="D876" s="382"/>
      <c r="E876" s="440">
        <v>219650000</v>
      </c>
      <c r="F876" s="382"/>
      <c r="G876" s="382"/>
      <c r="H876" s="382">
        <f t="shared" si="971"/>
        <v>219650000</v>
      </c>
      <c r="I876" s="382"/>
      <c r="J876" s="382"/>
      <c r="K876" s="382" t="e">
        <f>#REF!</f>
        <v>#REF!</v>
      </c>
      <c r="L876" s="382"/>
      <c r="M876" s="382"/>
      <c r="N876" s="382" t="e">
        <f t="shared" si="975"/>
        <v>#REF!</v>
      </c>
      <c r="O876" s="412" t="e">
        <f t="shared" si="972"/>
        <v>#REF!</v>
      </c>
      <c r="P876" s="382">
        <f t="shared" si="973"/>
        <v>0</v>
      </c>
      <c r="Q876" s="382">
        <f t="shared" si="973"/>
        <v>0</v>
      </c>
      <c r="R876" s="382" t="e">
        <f t="shared" si="973"/>
        <v>#REF!</v>
      </c>
      <c r="S876" s="382">
        <f t="shared" si="973"/>
        <v>0</v>
      </c>
      <c r="T876" s="382">
        <f t="shared" si="973"/>
        <v>0</v>
      </c>
      <c r="U876" s="382" t="e">
        <f t="shared" si="974"/>
        <v>#REF!</v>
      </c>
      <c r="V876" s="413" t="e">
        <f t="shared" si="967"/>
        <v>#REF!</v>
      </c>
      <c r="W876" s="387"/>
      <c r="X876" s="387"/>
    </row>
    <row r="877" spans="1:24" x14ac:dyDescent="0.25">
      <c r="A877" s="410"/>
      <c r="B877" s="414"/>
      <c r="C877" s="382"/>
      <c r="D877" s="382"/>
      <c r="E877" s="382"/>
      <c r="F877" s="382"/>
      <c r="G877" s="382"/>
      <c r="H877" s="382"/>
      <c r="I877" s="382"/>
      <c r="J877" s="382"/>
      <c r="K877" s="382"/>
      <c r="L877" s="382"/>
      <c r="M877" s="382"/>
      <c r="N877" s="382"/>
      <c r="O877" s="382"/>
      <c r="P877" s="382"/>
      <c r="Q877" s="382"/>
      <c r="R877" s="382"/>
      <c r="S877" s="382"/>
      <c r="T877" s="382"/>
      <c r="U877" s="382"/>
      <c r="V877" s="383"/>
      <c r="W877" s="387"/>
      <c r="X877" s="387"/>
    </row>
    <row r="878" spans="1:24" x14ac:dyDescent="0.25">
      <c r="A878" s="401" t="s">
        <v>286</v>
      </c>
      <c r="B878" s="402" t="s">
        <v>9</v>
      </c>
      <c r="C878" s="403">
        <f>+C879</f>
        <v>852880000</v>
      </c>
      <c r="D878" s="403">
        <f t="shared" ref="D878:N878" si="976">+D879</f>
        <v>0</v>
      </c>
      <c r="E878" s="403">
        <f t="shared" si="976"/>
        <v>0</v>
      </c>
      <c r="F878" s="403">
        <f t="shared" si="976"/>
        <v>0</v>
      </c>
      <c r="G878" s="403">
        <f t="shared" si="976"/>
        <v>0</v>
      </c>
      <c r="H878" s="403">
        <f t="shared" si="976"/>
        <v>852880000</v>
      </c>
      <c r="I878" s="403" t="e">
        <f>+I879</f>
        <v>#REF!</v>
      </c>
      <c r="J878" s="403">
        <f t="shared" si="976"/>
        <v>0</v>
      </c>
      <c r="K878" s="403">
        <f t="shared" si="976"/>
        <v>0</v>
      </c>
      <c r="L878" s="403">
        <f t="shared" si="976"/>
        <v>0</v>
      </c>
      <c r="M878" s="403">
        <f t="shared" si="976"/>
        <v>0</v>
      </c>
      <c r="N878" s="403" t="e">
        <f t="shared" si="976"/>
        <v>#REF!</v>
      </c>
      <c r="O878" s="412" t="e">
        <f>+N878/H878*100</f>
        <v>#REF!</v>
      </c>
      <c r="P878" s="403" t="e">
        <f>+P879</f>
        <v>#REF!</v>
      </c>
      <c r="Q878" s="403">
        <f t="shared" ref="Q878:U878" si="977">+Q879</f>
        <v>0</v>
      </c>
      <c r="R878" s="403">
        <f t="shared" si="977"/>
        <v>0</v>
      </c>
      <c r="S878" s="403">
        <f t="shared" si="977"/>
        <v>0</v>
      </c>
      <c r="T878" s="403">
        <f t="shared" si="977"/>
        <v>0</v>
      </c>
      <c r="U878" s="403" t="e">
        <f t="shared" si="977"/>
        <v>#REF!</v>
      </c>
      <c r="V878" s="386" t="e">
        <f t="shared" ref="V878:V883" si="978">+U878/H878*100</f>
        <v>#REF!</v>
      </c>
      <c r="W878" s="387"/>
      <c r="X878" s="387"/>
    </row>
    <row r="879" spans="1:24" ht="31.5" x14ac:dyDescent="0.25">
      <c r="A879" s="410" t="s">
        <v>10</v>
      </c>
      <c r="B879" s="411" t="s">
        <v>11</v>
      </c>
      <c r="C879" s="382">
        <f>SUM(C880:C883)</f>
        <v>852880000</v>
      </c>
      <c r="D879" s="382">
        <f t="shared" ref="D879:H879" si="979">SUM(D880:D883)</f>
        <v>0</v>
      </c>
      <c r="E879" s="382">
        <f t="shared" si="979"/>
        <v>0</v>
      </c>
      <c r="F879" s="382">
        <f t="shared" si="979"/>
        <v>0</v>
      </c>
      <c r="G879" s="382">
        <f t="shared" si="979"/>
        <v>0</v>
      </c>
      <c r="H879" s="382">
        <f t="shared" si="979"/>
        <v>852880000</v>
      </c>
      <c r="I879" s="382" t="e">
        <f>SUM(I880:I883)</f>
        <v>#REF!</v>
      </c>
      <c r="J879" s="382">
        <f t="shared" ref="J879:N879" si="980">SUM(J880:J883)</f>
        <v>0</v>
      </c>
      <c r="K879" s="382">
        <f t="shared" si="980"/>
        <v>0</v>
      </c>
      <c r="L879" s="382">
        <f t="shared" si="980"/>
        <v>0</v>
      </c>
      <c r="M879" s="382">
        <f t="shared" si="980"/>
        <v>0</v>
      </c>
      <c r="N879" s="382" t="e">
        <f t="shared" si="980"/>
        <v>#REF!</v>
      </c>
      <c r="O879" s="592" t="e">
        <f>+N879/H879*100</f>
        <v>#REF!</v>
      </c>
      <c r="P879" s="382" t="e">
        <f>SUM(P880:P883)</f>
        <v>#REF!</v>
      </c>
      <c r="Q879" s="382">
        <f t="shared" ref="Q879:U879" si="981">SUM(Q880:Q883)</f>
        <v>0</v>
      </c>
      <c r="R879" s="382">
        <f t="shared" si="981"/>
        <v>0</v>
      </c>
      <c r="S879" s="382">
        <f t="shared" si="981"/>
        <v>0</v>
      </c>
      <c r="T879" s="382">
        <f t="shared" si="981"/>
        <v>0</v>
      </c>
      <c r="U879" s="382" t="e">
        <f t="shared" si="981"/>
        <v>#REF!</v>
      </c>
      <c r="V879" s="413" t="e">
        <f t="shared" si="978"/>
        <v>#REF!</v>
      </c>
      <c r="W879" s="387"/>
      <c r="X879" s="387"/>
    </row>
    <row r="880" spans="1:24" hidden="1" x14ac:dyDescent="0.25">
      <c r="A880" s="410" t="s">
        <v>948</v>
      </c>
      <c r="B880" s="414" t="s">
        <v>949</v>
      </c>
      <c r="C880" s="382"/>
      <c r="D880" s="382"/>
      <c r="E880" s="382"/>
      <c r="F880" s="382"/>
      <c r="G880" s="382"/>
      <c r="H880" s="382">
        <f>SUM(C880:G880)</f>
        <v>0</v>
      </c>
      <c r="I880" s="382"/>
      <c r="J880" s="382"/>
      <c r="K880" s="382"/>
      <c r="L880" s="382"/>
      <c r="M880" s="382"/>
      <c r="N880" s="382">
        <f t="shared" ref="N880:N883" si="982">SUM(I880:M880)</f>
        <v>0</v>
      </c>
      <c r="O880" s="412" t="e">
        <f t="shared" ref="O880:O883" si="983">+N880/H880*100</f>
        <v>#DIV/0!</v>
      </c>
      <c r="P880" s="382">
        <f t="shared" ref="P880:T883" si="984">+C880-I880</f>
        <v>0</v>
      </c>
      <c r="Q880" s="382">
        <f t="shared" si="984"/>
        <v>0</v>
      </c>
      <c r="R880" s="382">
        <f t="shared" si="984"/>
        <v>0</v>
      </c>
      <c r="S880" s="382">
        <f t="shared" si="984"/>
        <v>0</v>
      </c>
      <c r="T880" s="382">
        <f t="shared" si="984"/>
        <v>0</v>
      </c>
      <c r="U880" s="382">
        <f t="shared" ref="U880:U883" si="985">SUM(P880:T880)</f>
        <v>0</v>
      </c>
      <c r="V880" s="413" t="e">
        <f t="shared" si="978"/>
        <v>#DIV/0!</v>
      </c>
      <c r="W880" s="387"/>
      <c r="X880" s="387"/>
    </row>
    <row r="881" spans="1:24" hidden="1" x14ac:dyDescent="0.25">
      <c r="A881" s="410" t="s">
        <v>98</v>
      </c>
      <c r="B881" s="414" t="s">
        <v>99</v>
      </c>
      <c r="C881" s="382"/>
      <c r="D881" s="382"/>
      <c r="E881" s="382"/>
      <c r="F881" s="382"/>
      <c r="G881" s="382"/>
      <c r="H881" s="382">
        <f>SUM(C881:G881)</f>
        <v>0</v>
      </c>
      <c r="I881" s="382"/>
      <c r="J881" s="382"/>
      <c r="K881" s="382"/>
      <c r="L881" s="382"/>
      <c r="M881" s="382"/>
      <c r="N881" s="382">
        <f t="shared" si="982"/>
        <v>0</v>
      </c>
      <c r="O881" s="412" t="e">
        <f t="shared" si="983"/>
        <v>#DIV/0!</v>
      </c>
      <c r="P881" s="382">
        <f t="shared" si="984"/>
        <v>0</v>
      </c>
      <c r="Q881" s="382">
        <f t="shared" si="984"/>
        <v>0</v>
      </c>
      <c r="R881" s="382">
        <f t="shared" si="984"/>
        <v>0</v>
      </c>
      <c r="S881" s="382">
        <f t="shared" si="984"/>
        <v>0</v>
      </c>
      <c r="T881" s="382">
        <f t="shared" si="984"/>
        <v>0</v>
      </c>
      <c r="U881" s="382">
        <f t="shared" si="985"/>
        <v>0</v>
      </c>
      <c r="V881" s="413" t="e">
        <f t="shared" si="978"/>
        <v>#DIV/0!</v>
      </c>
      <c r="W881" s="387"/>
      <c r="X881" s="387"/>
    </row>
    <row r="882" spans="1:24" hidden="1" x14ac:dyDescent="0.25">
      <c r="A882" s="410" t="s">
        <v>947</v>
      </c>
      <c r="B882" s="415" t="s">
        <v>92</v>
      </c>
      <c r="C882" s="382"/>
      <c r="D882" s="382"/>
      <c r="E882" s="382"/>
      <c r="F882" s="382"/>
      <c r="G882" s="382"/>
      <c r="H882" s="382">
        <f>SUM(C882:G882)</f>
        <v>0</v>
      </c>
      <c r="I882" s="382"/>
      <c r="J882" s="382"/>
      <c r="K882" s="382"/>
      <c r="L882" s="382"/>
      <c r="M882" s="382"/>
      <c r="N882" s="382">
        <f t="shared" si="982"/>
        <v>0</v>
      </c>
      <c r="O882" s="412" t="e">
        <f t="shared" si="983"/>
        <v>#DIV/0!</v>
      </c>
      <c r="P882" s="382">
        <f t="shared" si="984"/>
        <v>0</v>
      </c>
      <c r="Q882" s="382">
        <f t="shared" si="984"/>
        <v>0</v>
      </c>
      <c r="R882" s="382">
        <f t="shared" si="984"/>
        <v>0</v>
      </c>
      <c r="S882" s="382">
        <f t="shared" si="984"/>
        <v>0</v>
      </c>
      <c r="T882" s="382">
        <f t="shared" si="984"/>
        <v>0</v>
      </c>
      <c r="U882" s="382">
        <f t="shared" si="985"/>
        <v>0</v>
      </c>
      <c r="V882" s="413" t="e">
        <f t="shared" si="978"/>
        <v>#DIV/0!</v>
      </c>
      <c r="W882" s="387"/>
      <c r="X882" s="387"/>
    </row>
    <row r="883" spans="1:24" ht="31.5" x14ac:dyDescent="0.25">
      <c r="A883" s="410" t="s">
        <v>30</v>
      </c>
      <c r="B883" s="414" t="s">
        <v>93</v>
      </c>
      <c r="C883" s="434">
        <v>852880000</v>
      </c>
      <c r="D883" s="382"/>
      <c r="E883" s="382"/>
      <c r="F883" s="382"/>
      <c r="G883" s="382"/>
      <c r="H883" s="382">
        <f>SUM(C883:G883)</f>
        <v>852880000</v>
      </c>
      <c r="I883" s="382" t="e">
        <f>#REF!</f>
        <v>#REF!</v>
      </c>
      <c r="J883" s="382"/>
      <c r="K883" s="382"/>
      <c r="L883" s="382"/>
      <c r="M883" s="382"/>
      <c r="N883" s="382" t="e">
        <f t="shared" si="982"/>
        <v>#REF!</v>
      </c>
      <c r="O883" s="412" t="e">
        <f t="shared" si="983"/>
        <v>#REF!</v>
      </c>
      <c r="P883" s="382" t="e">
        <f t="shared" si="984"/>
        <v>#REF!</v>
      </c>
      <c r="Q883" s="382">
        <f t="shared" si="984"/>
        <v>0</v>
      </c>
      <c r="R883" s="382">
        <f t="shared" si="984"/>
        <v>0</v>
      </c>
      <c r="S883" s="382">
        <f t="shared" si="984"/>
        <v>0</v>
      </c>
      <c r="T883" s="382">
        <f t="shared" si="984"/>
        <v>0</v>
      </c>
      <c r="U883" s="382" t="e">
        <f t="shared" si="985"/>
        <v>#REF!</v>
      </c>
      <c r="V883" s="413" t="e">
        <f t="shared" si="978"/>
        <v>#REF!</v>
      </c>
      <c r="W883" s="387"/>
      <c r="X883" s="387"/>
    </row>
    <row r="884" spans="1:24" hidden="1" x14ac:dyDescent="0.25">
      <c r="A884" s="410"/>
      <c r="B884" s="414"/>
      <c r="C884" s="382"/>
      <c r="D884" s="382"/>
      <c r="E884" s="382"/>
      <c r="F884" s="382"/>
      <c r="G884" s="382"/>
      <c r="H884" s="382"/>
      <c r="I884" s="382"/>
      <c r="J884" s="382"/>
      <c r="K884" s="382"/>
      <c r="L884" s="382"/>
      <c r="M884" s="382"/>
      <c r="N884" s="382"/>
      <c r="O884" s="382"/>
      <c r="P884" s="382"/>
      <c r="Q884" s="382"/>
      <c r="R884" s="382"/>
      <c r="S884" s="382"/>
      <c r="T884" s="382"/>
      <c r="U884" s="382"/>
      <c r="V884" s="383"/>
      <c r="W884" s="387"/>
      <c r="X884" s="387"/>
    </row>
    <row r="885" spans="1:24" hidden="1" x14ac:dyDescent="0.25">
      <c r="A885" s="401" t="s">
        <v>950</v>
      </c>
      <c r="B885" s="402" t="s">
        <v>951</v>
      </c>
      <c r="C885" s="403">
        <f t="shared" ref="C885" si="986">+C886</f>
        <v>0</v>
      </c>
      <c r="D885" s="403">
        <f>+D886</f>
        <v>0</v>
      </c>
      <c r="E885" s="403">
        <f t="shared" ref="E885:N885" si="987">+E886</f>
        <v>0</v>
      </c>
      <c r="F885" s="403">
        <f t="shared" si="987"/>
        <v>0</v>
      </c>
      <c r="G885" s="403">
        <f t="shared" si="987"/>
        <v>0</v>
      </c>
      <c r="H885" s="403">
        <f t="shared" si="987"/>
        <v>0</v>
      </c>
      <c r="I885" s="403">
        <f t="shared" si="987"/>
        <v>0</v>
      </c>
      <c r="J885" s="403">
        <f>+J886</f>
        <v>0</v>
      </c>
      <c r="K885" s="403">
        <f t="shared" si="987"/>
        <v>0</v>
      </c>
      <c r="L885" s="403">
        <f t="shared" si="987"/>
        <v>0</v>
      </c>
      <c r="M885" s="403">
        <f t="shared" si="987"/>
        <v>0</v>
      </c>
      <c r="N885" s="403">
        <f t="shared" si="987"/>
        <v>0</v>
      </c>
      <c r="O885" s="385" t="e">
        <f t="shared" ref="O885:O893" si="988">+N885/H885*100</f>
        <v>#DIV/0!</v>
      </c>
      <c r="P885" s="403">
        <f t="shared" ref="P885" si="989">+P886</f>
        <v>0</v>
      </c>
      <c r="Q885" s="403">
        <f>+Q886</f>
        <v>0</v>
      </c>
      <c r="R885" s="403">
        <f t="shared" ref="R885:U885" si="990">+R886</f>
        <v>0</v>
      </c>
      <c r="S885" s="403">
        <f t="shared" si="990"/>
        <v>0</v>
      </c>
      <c r="T885" s="403">
        <f t="shared" si="990"/>
        <v>0</v>
      </c>
      <c r="U885" s="403">
        <f t="shared" si="990"/>
        <v>0</v>
      </c>
      <c r="V885" s="383"/>
      <c r="W885" s="387"/>
      <c r="X885" s="387"/>
    </row>
    <row r="886" spans="1:24" ht="31.5" hidden="1" x14ac:dyDescent="0.25">
      <c r="A886" s="410" t="s">
        <v>10</v>
      </c>
      <c r="B886" s="411" t="s">
        <v>11</v>
      </c>
      <c r="C886" s="382">
        <f t="shared" ref="C886" si="991">SUM(C887:C893)</f>
        <v>0</v>
      </c>
      <c r="D886" s="382">
        <f>SUM(D887:D893)</f>
        <v>0</v>
      </c>
      <c r="E886" s="382">
        <f t="shared" ref="E886:I886" si="992">SUM(E887:E893)</f>
        <v>0</v>
      </c>
      <c r="F886" s="382">
        <f t="shared" si="992"/>
        <v>0</v>
      </c>
      <c r="G886" s="382">
        <f t="shared" si="992"/>
        <v>0</v>
      </c>
      <c r="H886" s="382">
        <f t="shared" si="992"/>
        <v>0</v>
      </c>
      <c r="I886" s="382">
        <f t="shared" si="992"/>
        <v>0</v>
      </c>
      <c r="J886" s="382">
        <f>SUM(J887:J893)</f>
        <v>0</v>
      </c>
      <c r="K886" s="382">
        <f t="shared" ref="K886:N886" si="993">SUM(K887:K893)</f>
        <v>0</v>
      </c>
      <c r="L886" s="382">
        <f t="shared" si="993"/>
        <v>0</v>
      </c>
      <c r="M886" s="382">
        <f t="shared" si="993"/>
        <v>0</v>
      </c>
      <c r="N886" s="382">
        <f t="shared" si="993"/>
        <v>0</v>
      </c>
      <c r="O886" s="412" t="e">
        <f t="shared" si="988"/>
        <v>#DIV/0!</v>
      </c>
      <c r="P886" s="382">
        <f t="shared" ref="P886:T893" si="994">+C886-I886</f>
        <v>0</v>
      </c>
      <c r="Q886" s="382">
        <f t="shared" si="994"/>
        <v>0</v>
      </c>
      <c r="R886" s="382">
        <f t="shared" si="994"/>
        <v>0</v>
      </c>
      <c r="S886" s="382">
        <f t="shared" si="994"/>
        <v>0</v>
      </c>
      <c r="T886" s="382">
        <f t="shared" si="994"/>
        <v>0</v>
      </c>
      <c r="U886" s="382">
        <f t="shared" ref="U886:U893" si="995">SUM(P886:T886)</f>
        <v>0</v>
      </c>
      <c r="V886" s="413" t="e">
        <f t="shared" ref="V886:V893" si="996">+U886/H886*100</f>
        <v>#DIV/0!</v>
      </c>
      <c r="W886" s="387"/>
      <c r="X886" s="387"/>
    </row>
    <row r="887" spans="1:24" ht="47.25" hidden="1" x14ac:dyDescent="0.25">
      <c r="A887" s="410" t="s">
        <v>18</v>
      </c>
      <c r="B887" s="414" t="s">
        <v>323</v>
      </c>
      <c r="C887" s="382"/>
      <c r="D887" s="382"/>
      <c r="E887" s="382"/>
      <c r="F887" s="382"/>
      <c r="G887" s="382"/>
      <c r="H887" s="382">
        <f t="shared" ref="H887:H893" si="997">SUM(C887:G887)</f>
        <v>0</v>
      </c>
      <c r="I887" s="382"/>
      <c r="J887" s="382"/>
      <c r="K887" s="382"/>
      <c r="L887" s="382"/>
      <c r="M887" s="382"/>
      <c r="N887" s="382">
        <f t="shared" ref="N887:N892" si="998">SUM(I887:M887)</f>
        <v>0</v>
      </c>
      <c r="O887" s="412" t="e">
        <f t="shared" si="988"/>
        <v>#DIV/0!</v>
      </c>
      <c r="P887" s="382">
        <f t="shared" si="994"/>
        <v>0</v>
      </c>
      <c r="Q887" s="382">
        <f t="shared" si="994"/>
        <v>0</v>
      </c>
      <c r="R887" s="382">
        <f t="shared" si="994"/>
        <v>0</v>
      </c>
      <c r="S887" s="382">
        <f t="shared" si="994"/>
        <v>0</v>
      </c>
      <c r="T887" s="382">
        <f t="shared" si="994"/>
        <v>0</v>
      </c>
      <c r="U887" s="382">
        <f t="shared" si="995"/>
        <v>0</v>
      </c>
      <c r="V887" s="413" t="e">
        <f t="shared" si="996"/>
        <v>#DIV/0!</v>
      </c>
      <c r="W887" s="387"/>
      <c r="X887" s="387"/>
    </row>
    <row r="888" spans="1:24" hidden="1" x14ac:dyDescent="0.25">
      <c r="A888" s="410" t="s">
        <v>716</v>
      </c>
      <c r="B888" s="415" t="s">
        <v>717</v>
      </c>
      <c r="C888" s="382"/>
      <c r="D888" s="382"/>
      <c r="E888" s="382"/>
      <c r="F888" s="382"/>
      <c r="G888" s="382"/>
      <c r="H888" s="382">
        <f t="shared" si="997"/>
        <v>0</v>
      </c>
      <c r="I888" s="382"/>
      <c r="J888" s="382"/>
      <c r="K888" s="382"/>
      <c r="L888" s="382"/>
      <c r="M888" s="382"/>
      <c r="N888" s="382">
        <f t="shared" si="998"/>
        <v>0</v>
      </c>
      <c r="O888" s="412" t="e">
        <f t="shared" si="988"/>
        <v>#DIV/0!</v>
      </c>
      <c r="P888" s="382">
        <f t="shared" si="994"/>
        <v>0</v>
      </c>
      <c r="Q888" s="382">
        <f t="shared" si="994"/>
        <v>0</v>
      </c>
      <c r="R888" s="382">
        <f t="shared" si="994"/>
        <v>0</v>
      </c>
      <c r="S888" s="382">
        <f t="shared" si="994"/>
        <v>0</v>
      </c>
      <c r="T888" s="382">
        <f t="shared" si="994"/>
        <v>0</v>
      </c>
      <c r="U888" s="382">
        <f t="shared" si="995"/>
        <v>0</v>
      </c>
      <c r="V888" s="413" t="e">
        <f t="shared" si="996"/>
        <v>#DIV/0!</v>
      </c>
      <c r="W888" s="387"/>
      <c r="X888" s="387"/>
    </row>
    <row r="889" spans="1:24" hidden="1" x14ac:dyDescent="0.25">
      <c r="A889" s="410" t="s">
        <v>595</v>
      </c>
      <c r="B889" s="414" t="s">
        <v>278</v>
      </c>
      <c r="C889" s="382"/>
      <c r="D889" s="382"/>
      <c r="E889" s="382"/>
      <c r="F889" s="382"/>
      <c r="G889" s="382"/>
      <c r="H889" s="382">
        <f t="shared" si="997"/>
        <v>0</v>
      </c>
      <c r="I889" s="382"/>
      <c r="J889" s="382"/>
      <c r="K889" s="382"/>
      <c r="L889" s="382"/>
      <c r="M889" s="382"/>
      <c r="N889" s="382">
        <f t="shared" si="998"/>
        <v>0</v>
      </c>
      <c r="O889" s="412" t="e">
        <f t="shared" si="988"/>
        <v>#DIV/0!</v>
      </c>
      <c r="P889" s="382">
        <f t="shared" si="994"/>
        <v>0</v>
      </c>
      <c r="Q889" s="382">
        <f t="shared" si="994"/>
        <v>0</v>
      </c>
      <c r="R889" s="382">
        <f t="shared" si="994"/>
        <v>0</v>
      </c>
      <c r="S889" s="382">
        <f t="shared" si="994"/>
        <v>0</v>
      </c>
      <c r="T889" s="382">
        <f t="shared" si="994"/>
        <v>0</v>
      </c>
      <c r="U889" s="382">
        <f t="shared" si="995"/>
        <v>0</v>
      </c>
      <c r="V889" s="413" t="e">
        <f t="shared" si="996"/>
        <v>#DIV/0!</v>
      </c>
      <c r="W889" s="387"/>
      <c r="X889" s="387"/>
    </row>
    <row r="890" spans="1:24" hidden="1" x14ac:dyDescent="0.25">
      <c r="A890" s="410" t="s">
        <v>803</v>
      </c>
      <c r="B890" s="414" t="s">
        <v>804</v>
      </c>
      <c r="C890" s="382"/>
      <c r="D890" s="382"/>
      <c r="E890" s="382"/>
      <c r="F890" s="382"/>
      <c r="G890" s="382"/>
      <c r="H890" s="382">
        <f t="shared" si="997"/>
        <v>0</v>
      </c>
      <c r="I890" s="382"/>
      <c r="J890" s="382"/>
      <c r="K890" s="382"/>
      <c r="L890" s="382"/>
      <c r="M890" s="382"/>
      <c r="N890" s="382">
        <f t="shared" si="998"/>
        <v>0</v>
      </c>
      <c r="O890" s="412" t="e">
        <f t="shared" si="988"/>
        <v>#DIV/0!</v>
      </c>
      <c r="P890" s="382">
        <f t="shared" si="994"/>
        <v>0</v>
      </c>
      <c r="Q890" s="382">
        <f t="shared" si="994"/>
        <v>0</v>
      </c>
      <c r="R890" s="382">
        <f t="shared" si="994"/>
        <v>0</v>
      </c>
      <c r="S890" s="382">
        <f t="shared" si="994"/>
        <v>0</v>
      </c>
      <c r="T890" s="382">
        <f t="shared" si="994"/>
        <v>0</v>
      </c>
      <c r="U890" s="382">
        <f t="shared" si="995"/>
        <v>0</v>
      </c>
      <c r="V890" s="413" t="e">
        <f t="shared" si="996"/>
        <v>#DIV/0!</v>
      </c>
      <c r="W890" s="387"/>
      <c r="X890" s="387"/>
    </row>
    <row r="891" spans="1:24" hidden="1" x14ac:dyDescent="0.25">
      <c r="A891" s="410" t="s">
        <v>596</v>
      </c>
      <c r="B891" s="415" t="s">
        <v>279</v>
      </c>
      <c r="C891" s="382"/>
      <c r="D891" s="382"/>
      <c r="E891" s="382"/>
      <c r="F891" s="382"/>
      <c r="G891" s="382"/>
      <c r="H891" s="382">
        <f t="shared" si="997"/>
        <v>0</v>
      </c>
      <c r="I891" s="382"/>
      <c r="J891" s="382"/>
      <c r="K891" s="382"/>
      <c r="L891" s="382"/>
      <c r="M891" s="382"/>
      <c r="N891" s="382">
        <f t="shared" si="998"/>
        <v>0</v>
      </c>
      <c r="O891" s="412" t="e">
        <f t="shared" si="988"/>
        <v>#DIV/0!</v>
      </c>
      <c r="P891" s="382">
        <f t="shared" si="994"/>
        <v>0</v>
      </c>
      <c r="Q891" s="382">
        <f t="shared" si="994"/>
        <v>0</v>
      </c>
      <c r="R891" s="382">
        <f t="shared" si="994"/>
        <v>0</v>
      </c>
      <c r="S891" s="382">
        <f t="shared" si="994"/>
        <v>0</v>
      </c>
      <c r="T891" s="382">
        <f t="shared" si="994"/>
        <v>0</v>
      </c>
      <c r="U891" s="382">
        <f t="shared" si="995"/>
        <v>0</v>
      </c>
      <c r="V891" s="413" t="e">
        <f t="shared" si="996"/>
        <v>#DIV/0!</v>
      </c>
      <c r="W891" s="387"/>
      <c r="X891" s="387"/>
    </row>
    <row r="892" spans="1:24" hidden="1" x14ac:dyDescent="0.25">
      <c r="A892" s="410" t="s">
        <v>581</v>
      </c>
      <c r="B892" s="415" t="s">
        <v>582</v>
      </c>
      <c r="C892" s="382"/>
      <c r="D892" s="382"/>
      <c r="E892" s="382"/>
      <c r="F892" s="382"/>
      <c r="G892" s="382"/>
      <c r="H892" s="382">
        <f t="shared" si="997"/>
        <v>0</v>
      </c>
      <c r="I892" s="382"/>
      <c r="J892" s="382"/>
      <c r="K892" s="382"/>
      <c r="L892" s="382"/>
      <c r="M892" s="382"/>
      <c r="N892" s="382">
        <f t="shared" si="998"/>
        <v>0</v>
      </c>
      <c r="O892" s="412" t="e">
        <f t="shared" si="988"/>
        <v>#DIV/0!</v>
      </c>
      <c r="P892" s="382">
        <f t="shared" si="994"/>
        <v>0</v>
      </c>
      <c r="Q892" s="382">
        <f t="shared" si="994"/>
        <v>0</v>
      </c>
      <c r="R892" s="382">
        <f t="shared" si="994"/>
        <v>0</v>
      </c>
      <c r="S892" s="382">
        <f t="shared" si="994"/>
        <v>0</v>
      </c>
      <c r="T892" s="382">
        <f t="shared" si="994"/>
        <v>0</v>
      </c>
      <c r="U892" s="382">
        <f t="shared" si="995"/>
        <v>0</v>
      </c>
      <c r="V892" s="413" t="e">
        <f t="shared" si="996"/>
        <v>#DIV/0!</v>
      </c>
      <c r="W892" s="387"/>
      <c r="X892" s="387"/>
    </row>
    <row r="893" spans="1:24" ht="31.5" hidden="1" x14ac:dyDescent="0.25">
      <c r="A893" s="410" t="s">
        <v>30</v>
      </c>
      <c r="B893" s="414" t="s">
        <v>93</v>
      </c>
      <c r="C893" s="382"/>
      <c r="D893" s="382"/>
      <c r="E893" s="382"/>
      <c r="F893" s="382"/>
      <c r="G893" s="382"/>
      <c r="H893" s="382">
        <f t="shared" si="997"/>
        <v>0</v>
      </c>
      <c r="I893" s="382"/>
      <c r="J893" s="382"/>
      <c r="K893" s="382"/>
      <c r="L893" s="382"/>
      <c r="M893" s="382"/>
      <c r="N893" s="382">
        <f>SUM(I893:M893)</f>
        <v>0</v>
      </c>
      <c r="O893" s="412" t="e">
        <f t="shared" si="988"/>
        <v>#DIV/0!</v>
      </c>
      <c r="P893" s="382">
        <f t="shared" si="994"/>
        <v>0</v>
      </c>
      <c r="Q893" s="382">
        <f t="shared" si="994"/>
        <v>0</v>
      </c>
      <c r="R893" s="382">
        <f t="shared" si="994"/>
        <v>0</v>
      </c>
      <c r="S893" s="382">
        <f t="shared" si="994"/>
        <v>0</v>
      </c>
      <c r="T893" s="382">
        <f t="shared" si="994"/>
        <v>0</v>
      </c>
      <c r="U893" s="382">
        <f t="shared" si="995"/>
        <v>0</v>
      </c>
      <c r="V893" s="413" t="e">
        <f t="shared" si="996"/>
        <v>#DIV/0!</v>
      </c>
      <c r="W893" s="387"/>
      <c r="X893" s="387"/>
    </row>
    <row r="894" spans="1:24" x14ac:dyDescent="0.25">
      <c r="A894" s="410"/>
      <c r="B894" s="414"/>
      <c r="C894" s="382"/>
      <c r="D894" s="382"/>
      <c r="E894" s="382"/>
      <c r="F894" s="382"/>
      <c r="G894" s="382"/>
      <c r="H894" s="382"/>
      <c r="I894" s="382"/>
      <c r="J894" s="382"/>
      <c r="K894" s="382"/>
      <c r="L894" s="382"/>
      <c r="M894" s="382"/>
      <c r="N894" s="382"/>
      <c r="O894" s="382"/>
      <c r="P894" s="382"/>
      <c r="Q894" s="382"/>
      <c r="R894" s="382"/>
      <c r="S894" s="382"/>
      <c r="T894" s="382"/>
      <c r="U894" s="382"/>
      <c r="V894" s="383"/>
      <c r="W894" s="387"/>
      <c r="X894" s="387"/>
    </row>
    <row r="895" spans="1:24" ht="31.5" x14ac:dyDescent="0.25">
      <c r="A895" s="396" t="s">
        <v>952</v>
      </c>
      <c r="B895" s="397" t="s">
        <v>28</v>
      </c>
      <c r="C895" s="398">
        <f>+C897</f>
        <v>4844767000</v>
      </c>
      <c r="D895" s="398">
        <f t="shared" ref="D895:H895" si="999">+D897</f>
        <v>0</v>
      </c>
      <c r="E895" s="398">
        <f t="shared" si="999"/>
        <v>0</v>
      </c>
      <c r="F895" s="398">
        <f t="shared" si="999"/>
        <v>0</v>
      </c>
      <c r="G895" s="398">
        <f t="shared" si="999"/>
        <v>0</v>
      </c>
      <c r="H895" s="398">
        <f t="shared" si="999"/>
        <v>4844767000</v>
      </c>
      <c r="I895" s="398" t="e">
        <f>+I897</f>
        <v>#REF!</v>
      </c>
      <c r="J895" s="398">
        <f t="shared" ref="J895:N895" si="1000">+J897</f>
        <v>0</v>
      </c>
      <c r="K895" s="398">
        <f t="shared" si="1000"/>
        <v>0</v>
      </c>
      <c r="L895" s="398">
        <f t="shared" si="1000"/>
        <v>0</v>
      </c>
      <c r="M895" s="398">
        <f t="shared" si="1000"/>
        <v>0</v>
      </c>
      <c r="N895" s="398" t="e">
        <f t="shared" si="1000"/>
        <v>#REF!</v>
      </c>
      <c r="O895" s="429" t="e">
        <f>+N895/H895*100</f>
        <v>#REF!</v>
      </c>
      <c r="P895" s="398" t="e">
        <f>+P897</f>
        <v>#REF!</v>
      </c>
      <c r="Q895" s="398">
        <f t="shared" ref="Q895:U895" si="1001">+Q897</f>
        <v>0</v>
      </c>
      <c r="R895" s="398">
        <f t="shared" si="1001"/>
        <v>0</v>
      </c>
      <c r="S895" s="398">
        <f t="shared" si="1001"/>
        <v>0</v>
      </c>
      <c r="T895" s="398">
        <f t="shared" si="1001"/>
        <v>0</v>
      </c>
      <c r="U895" s="398" t="e">
        <f t="shared" si="1001"/>
        <v>#REF!</v>
      </c>
      <c r="V895" s="430" t="e">
        <f>+U895/H895*100</f>
        <v>#REF!</v>
      </c>
      <c r="W895" s="387"/>
      <c r="X895" s="387"/>
    </row>
    <row r="896" spans="1:24" s="395" customFormat="1" x14ac:dyDescent="0.25">
      <c r="A896" s="376"/>
      <c r="B896" s="384"/>
      <c r="C896" s="381"/>
      <c r="D896" s="381"/>
      <c r="E896" s="381"/>
      <c r="F896" s="381"/>
      <c r="G896" s="381"/>
      <c r="H896" s="381"/>
      <c r="I896" s="381"/>
      <c r="J896" s="381"/>
      <c r="K896" s="381"/>
      <c r="L896" s="381"/>
      <c r="M896" s="381"/>
      <c r="N896" s="381"/>
      <c r="O896" s="393"/>
      <c r="P896" s="381"/>
      <c r="Q896" s="381"/>
      <c r="R896" s="381"/>
      <c r="S896" s="381"/>
      <c r="T896" s="381"/>
      <c r="U896" s="381"/>
      <c r="V896" s="394"/>
      <c r="W896" s="387"/>
      <c r="X896" s="387"/>
    </row>
    <row r="897" spans="1:24" x14ac:dyDescent="0.25">
      <c r="A897" s="419" t="s">
        <v>307</v>
      </c>
      <c r="B897" s="420" t="s">
        <v>304</v>
      </c>
      <c r="C897" s="421">
        <f>+C899+C929</f>
        <v>4844767000</v>
      </c>
      <c r="D897" s="421">
        <f t="shared" ref="D897:H897" si="1002">+D899+D929</f>
        <v>0</v>
      </c>
      <c r="E897" s="421">
        <f t="shared" si="1002"/>
        <v>0</v>
      </c>
      <c r="F897" s="421">
        <f t="shared" si="1002"/>
        <v>0</v>
      </c>
      <c r="G897" s="421">
        <f t="shared" si="1002"/>
        <v>0</v>
      </c>
      <c r="H897" s="421">
        <f t="shared" si="1002"/>
        <v>4844767000</v>
      </c>
      <c r="I897" s="421" t="e">
        <f>+I899+I929</f>
        <v>#REF!</v>
      </c>
      <c r="J897" s="421">
        <f t="shared" ref="J897:N897" si="1003">+J899+J929</f>
        <v>0</v>
      </c>
      <c r="K897" s="421">
        <f t="shared" si="1003"/>
        <v>0</v>
      </c>
      <c r="L897" s="421">
        <f t="shared" si="1003"/>
        <v>0</v>
      </c>
      <c r="M897" s="421">
        <f t="shared" si="1003"/>
        <v>0</v>
      </c>
      <c r="N897" s="421" t="e">
        <f t="shared" si="1003"/>
        <v>#REF!</v>
      </c>
      <c r="O897" s="422" t="e">
        <f>+N897/H897*100</f>
        <v>#REF!</v>
      </c>
      <c r="P897" s="421" t="e">
        <f>+P899+P929</f>
        <v>#REF!</v>
      </c>
      <c r="Q897" s="421">
        <f t="shared" ref="Q897:U897" si="1004">+Q899+Q929</f>
        <v>0</v>
      </c>
      <c r="R897" s="421">
        <f t="shared" si="1004"/>
        <v>0</v>
      </c>
      <c r="S897" s="421">
        <f t="shared" si="1004"/>
        <v>0</v>
      </c>
      <c r="T897" s="421">
        <f t="shared" si="1004"/>
        <v>0</v>
      </c>
      <c r="U897" s="421" t="e">
        <f t="shared" si="1004"/>
        <v>#REF!</v>
      </c>
      <c r="V897" s="423" t="e">
        <f t="shared" ref="V897" si="1005">+U897/H897*100</f>
        <v>#REF!</v>
      </c>
      <c r="W897" s="387"/>
      <c r="X897" s="387"/>
    </row>
    <row r="898" spans="1:24" s="395" customFormat="1" x14ac:dyDescent="0.25">
      <c r="A898" s="426"/>
      <c r="B898" s="427"/>
      <c r="C898" s="393"/>
      <c r="D898" s="393"/>
      <c r="E898" s="393"/>
      <c r="F898" s="393"/>
      <c r="G898" s="393"/>
      <c r="H898" s="393"/>
      <c r="I898" s="393"/>
      <c r="J898" s="393"/>
      <c r="K898" s="393"/>
      <c r="L898" s="393"/>
      <c r="M898" s="393"/>
      <c r="N898" s="393"/>
      <c r="O898" s="393"/>
      <c r="P898" s="393"/>
      <c r="Q898" s="393"/>
      <c r="R898" s="393"/>
      <c r="S898" s="393"/>
      <c r="T898" s="393"/>
      <c r="U898" s="393"/>
      <c r="V898" s="394"/>
      <c r="W898" s="387"/>
      <c r="X898" s="387"/>
    </row>
    <row r="899" spans="1:24" x14ac:dyDescent="0.25">
      <c r="A899" s="401" t="s">
        <v>308</v>
      </c>
      <c r="B899" s="402" t="s">
        <v>287</v>
      </c>
      <c r="C899" s="403">
        <f>+C900</f>
        <v>129070000</v>
      </c>
      <c r="D899" s="403">
        <f t="shared" ref="D899:N899" si="1006">+D900</f>
        <v>0</v>
      </c>
      <c r="E899" s="403">
        <f t="shared" si="1006"/>
        <v>0</v>
      </c>
      <c r="F899" s="403">
        <f t="shared" si="1006"/>
        <v>0</v>
      </c>
      <c r="G899" s="403">
        <f t="shared" si="1006"/>
        <v>0</v>
      </c>
      <c r="H899" s="403">
        <f t="shared" si="1006"/>
        <v>129070000</v>
      </c>
      <c r="I899" s="403" t="e">
        <f>+I900</f>
        <v>#REF!</v>
      </c>
      <c r="J899" s="403">
        <f t="shared" si="1006"/>
        <v>0</v>
      </c>
      <c r="K899" s="403">
        <f t="shared" si="1006"/>
        <v>0</v>
      </c>
      <c r="L899" s="403">
        <f t="shared" si="1006"/>
        <v>0</v>
      </c>
      <c r="M899" s="403">
        <f t="shared" si="1006"/>
        <v>0</v>
      </c>
      <c r="N899" s="403" t="e">
        <f t="shared" si="1006"/>
        <v>#REF!</v>
      </c>
      <c r="O899" s="592" t="e">
        <f>+N899/H899*100</f>
        <v>#REF!</v>
      </c>
      <c r="P899" s="403" t="e">
        <f>+P900</f>
        <v>#REF!</v>
      </c>
      <c r="Q899" s="403">
        <f t="shared" ref="Q899:U899" si="1007">+Q900</f>
        <v>0</v>
      </c>
      <c r="R899" s="403">
        <f t="shared" si="1007"/>
        <v>0</v>
      </c>
      <c r="S899" s="403">
        <f t="shared" si="1007"/>
        <v>0</v>
      </c>
      <c r="T899" s="403">
        <f t="shared" si="1007"/>
        <v>0</v>
      </c>
      <c r="U899" s="403" t="e">
        <f t="shared" si="1007"/>
        <v>#REF!</v>
      </c>
      <c r="V899" s="386" t="e">
        <f t="shared" ref="V899:V927" si="1008">+U899/H899*100</f>
        <v>#REF!</v>
      </c>
      <c r="W899" s="387"/>
      <c r="X899" s="387"/>
    </row>
    <row r="900" spans="1:24" ht="31.5" x14ac:dyDescent="0.25">
      <c r="A900" s="410" t="s">
        <v>10</v>
      </c>
      <c r="B900" s="411" t="s">
        <v>11</v>
      </c>
      <c r="C900" s="382">
        <f>SUM(C901:C927)</f>
        <v>129070000</v>
      </c>
      <c r="D900" s="382">
        <f t="shared" ref="D900:H900" si="1009">SUM(D901:D927)</f>
        <v>0</v>
      </c>
      <c r="E900" s="382">
        <f t="shared" si="1009"/>
        <v>0</v>
      </c>
      <c r="F900" s="382">
        <f t="shared" si="1009"/>
        <v>0</v>
      </c>
      <c r="G900" s="382">
        <f t="shared" si="1009"/>
        <v>0</v>
      </c>
      <c r="H900" s="382">
        <f t="shared" si="1009"/>
        <v>129070000</v>
      </c>
      <c r="I900" s="382" t="e">
        <f>SUM(I901:I927)</f>
        <v>#REF!</v>
      </c>
      <c r="J900" s="382">
        <f t="shared" ref="J900:N900" si="1010">SUM(J901:J927)</f>
        <v>0</v>
      </c>
      <c r="K900" s="382">
        <f t="shared" si="1010"/>
        <v>0</v>
      </c>
      <c r="L900" s="382">
        <f t="shared" si="1010"/>
        <v>0</v>
      </c>
      <c r="M900" s="382">
        <f t="shared" si="1010"/>
        <v>0</v>
      </c>
      <c r="N900" s="382" t="e">
        <f t="shared" si="1010"/>
        <v>#REF!</v>
      </c>
      <c r="O900" s="592" t="e">
        <f>+N900/H900*100</f>
        <v>#REF!</v>
      </c>
      <c r="P900" s="382" t="e">
        <f>SUM(P901:P927)</f>
        <v>#REF!</v>
      </c>
      <c r="Q900" s="382">
        <f t="shared" ref="Q900:U900" si="1011">SUM(Q901:Q927)</f>
        <v>0</v>
      </c>
      <c r="R900" s="382">
        <f t="shared" si="1011"/>
        <v>0</v>
      </c>
      <c r="S900" s="382">
        <f t="shared" si="1011"/>
        <v>0</v>
      </c>
      <c r="T900" s="382">
        <f t="shared" si="1011"/>
        <v>0</v>
      </c>
      <c r="U900" s="382" t="e">
        <f t="shared" si="1011"/>
        <v>#REF!</v>
      </c>
      <c r="V900" s="413" t="e">
        <f t="shared" si="1008"/>
        <v>#REF!</v>
      </c>
      <c r="W900" s="387"/>
      <c r="X900" s="387"/>
    </row>
    <row r="901" spans="1:24" ht="47.25" x14ac:dyDescent="0.25">
      <c r="A901" s="410" t="s">
        <v>18</v>
      </c>
      <c r="B901" s="414" t="s">
        <v>323</v>
      </c>
      <c r="C901" s="440">
        <v>5400000</v>
      </c>
      <c r="D901" s="382"/>
      <c r="E901" s="382"/>
      <c r="F901" s="382"/>
      <c r="G901" s="382"/>
      <c r="H901" s="382">
        <f t="shared" ref="H901:H927" si="1012">SUM(C901:G901)</f>
        <v>5400000</v>
      </c>
      <c r="I901" s="382" t="e">
        <f>#REF!</f>
        <v>#REF!</v>
      </c>
      <c r="J901" s="382"/>
      <c r="K901" s="382"/>
      <c r="L901" s="382"/>
      <c r="M901" s="382"/>
      <c r="N901" s="382" t="e">
        <f>SUM(I901:M901)</f>
        <v>#REF!</v>
      </c>
      <c r="O901" s="412" t="e">
        <f t="shared" ref="O901:O927" si="1013">+N901/H901*100</f>
        <v>#REF!</v>
      </c>
      <c r="P901" s="382" t="e">
        <f t="shared" ref="P901:T927" si="1014">+C901-I901</f>
        <v>#REF!</v>
      </c>
      <c r="Q901" s="382">
        <f t="shared" si="1014"/>
        <v>0</v>
      </c>
      <c r="R901" s="382">
        <f t="shared" si="1014"/>
        <v>0</v>
      </c>
      <c r="S901" s="382">
        <f t="shared" si="1014"/>
        <v>0</v>
      </c>
      <c r="T901" s="382">
        <f t="shared" si="1014"/>
        <v>0</v>
      </c>
      <c r="U901" s="382" t="e">
        <f t="shared" ref="U901:U927" si="1015">SUM(P901:T901)</f>
        <v>#REF!</v>
      </c>
      <c r="V901" s="413" t="e">
        <f t="shared" si="1008"/>
        <v>#REF!</v>
      </c>
      <c r="W901" s="387"/>
      <c r="X901" s="387"/>
    </row>
    <row r="902" spans="1:24" hidden="1" x14ac:dyDescent="0.25">
      <c r="A902" s="410" t="s">
        <v>324</v>
      </c>
      <c r="B902" s="415" t="s">
        <v>325</v>
      </c>
      <c r="C902" s="382"/>
      <c r="D902" s="382"/>
      <c r="E902" s="382"/>
      <c r="F902" s="382"/>
      <c r="G902" s="382"/>
      <c r="H902" s="382">
        <f t="shared" si="1012"/>
        <v>0</v>
      </c>
      <c r="I902" s="382"/>
      <c r="J902" s="382"/>
      <c r="K902" s="382"/>
      <c r="L902" s="382"/>
      <c r="M902" s="382"/>
      <c r="N902" s="382">
        <f t="shared" ref="N902:N927" si="1016">SUM(I902:M902)</f>
        <v>0</v>
      </c>
      <c r="O902" s="412" t="e">
        <f t="shared" si="1013"/>
        <v>#DIV/0!</v>
      </c>
      <c r="P902" s="382">
        <f t="shared" si="1014"/>
        <v>0</v>
      </c>
      <c r="Q902" s="382">
        <f t="shared" si="1014"/>
        <v>0</v>
      </c>
      <c r="R902" s="382">
        <f t="shared" si="1014"/>
        <v>0</v>
      </c>
      <c r="S902" s="382">
        <f t="shared" si="1014"/>
        <v>0</v>
      </c>
      <c r="T902" s="382">
        <f t="shared" si="1014"/>
        <v>0</v>
      </c>
      <c r="U902" s="382">
        <f t="shared" si="1015"/>
        <v>0</v>
      </c>
      <c r="V902" s="413" t="e">
        <f t="shared" si="1008"/>
        <v>#DIV/0!</v>
      </c>
      <c r="W902" s="387"/>
      <c r="X902" s="387"/>
    </row>
    <row r="903" spans="1:24" hidden="1" x14ac:dyDescent="0.25">
      <c r="A903" s="410" t="s">
        <v>716</v>
      </c>
      <c r="B903" s="415" t="s">
        <v>717</v>
      </c>
      <c r="C903" s="382"/>
      <c r="D903" s="382"/>
      <c r="E903" s="382"/>
      <c r="F903" s="382"/>
      <c r="G903" s="382"/>
      <c r="H903" s="382">
        <f t="shared" si="1012"/>
        <v>0</v>
      </c>
      <c r="I903" s="382"/>
      <c r="J903" s="382"/>
      <c r="K903" s="382"/>
      <c r="L903" s="382"/>
      <c r="M903" s="382"/>
      <c r="N903" s="382">
        <f t="shared" si="1016"/>
        <v>0</v>
      </c>
      <c r="O903" s="412" t="e">
        <f t="shared" si="1013"/>
        <v>#DIV/0!</v>
      </c>
      <c r="P903" s="382">
        <f t="shared" si="1014"/>
        <v>0</v>
      </c>
      <c r="Q903" s="382">
        <f t="shared" si="1014"/>
        <v>0</v>
      </c>
      <c r="R903" s="382">
        <f t="shared" si="1014"/>
        <v>0</v>
      </c>
      <c r="S903" s="382">
        <f t="shared" si="1014"/>
        <v>0</v>
      </c>
      <c r="T903" s="382">
        <f t="shared" si="1014"/>
        <v>0</v>
      </c>
      <c r="U903" s="382">
        <f t="shared" si="1015"/>
        <v>0</v>
      </c>
      <c r="V903" s="413" t="e">
        <f t="shared" si="1008"/>
        <v>#DIV/0!</v>
      </c>
      <c r="W903" s="387"/>
      <c r="X903" s="387"/>
    </row>
    <row r="904" spans="1:24" hidden="1" x14ac:dyDescent="0.25">
      <c r="A904" s="410" t="s">
        <v>718</v>
      </c>
      <c r="B904" s="415" t="s">
        <v>719</v>
      </c>
      <c r="C904" s="382"/>
      <c r="D904" s="382"/>
      <c r="E904" s="382"/>
      <c r="F904" s="382"/>
      <c r="G904" s="382"/>
      <c r="H904" s="382">
        <f t="shared" si="1012"/>
        <v>0</v>
      </c>
      <c r="I904" s="382"/>
      <c r="J904" s="382"/>
      <c r="K904" s="382"/>
      <c r="L904" s="382"/>
      <c r="M904" s="382"/>
      <c r="N904" s="382">
        <f t="shared" si="1016"/>
        <v>0</v>
      </c>
      <c r="O904" s="412" t="e">
        <f t="shared" si="1013"/>
        <v>#DIV/0!</v>
      </c>
      <c r="P904" s="382">
        <f t="shared" si="1014"/>
        <v>0</v>
      </c>
      <c r="Q904" s="382">
        <f t="shared" si="1014"/>
        <v>0</v>
      </c>
      <c r="R904" s="382">
        <f t="shared" si="1014"/>
        <v>0</v>
      </c>
      <c r="S904" s="382">
        <f t="shared" si="1014"/>
        <v>0</v>
      </c>
      <c r="T904" s="382">
        <f t="shared" si="1014"/>
        <v>0</v>
      </c>
      <c r="U904" s="382">
        <f t="shared" si="1015"/>
        <v>0</v>
      </c>
      <c r="V904" s="413" t="e">
        <f t="shared" si="1008"/>
        <v>#DIV/0!</v>
      </c>
      <c r="W904" s="387"/>
      <c r="X904" s="387"/>
    </row>
    <row r="905" spans="1:24" ht="31.5" hidden="1" x14ac:dyDescent="0.25">
      <c r="A905" s="410" t="s">
        <v>953</v>
      </c>
      <c r="B905" s="414" t="s">
        <v>954</v>
      </c>
      <c r="C905" s="382"/>
      <c r="D905" s="382"/>
      <c r="E905" s="382"/>
      <c r="F905" s="382"/>
      <c r="G905" s="382"/>
      <c r="H905" s="382">
        <f t="shared" si="1012"/>
        <v>0</v>
      </c>
      <c r="I905" s="382"/>
      <c r="J905" s="382"/>
      <c r="K905" s="382"/>
      <c r="L905" s="382"/>
      <c r="M905" s="382"/>
      <c r="N905" s="382">
        <f t="shared" si="1016"/>
        <v>0</v>
      </c>
      <c r="O905" s="412" t="e">
        <f t="shared" si="1013"/>
        <v>#DIV/0!</v>
      </c>
      <c r="P905" s="382">
        <f t="shared" si="1014"/>
        <v>0</v>
      </c>
      <c r="Q905" s="382">
        <f t="shared" si="1014"/>
        <v>0</v>
      </c>
      <c r="R905" s="382">
        <f t="shared" si="1014"/>
        <v>0</v>
      </c>
      <c r="S905" s="382">
        <f t="shared" si="1014"/>
        <v>0</v>
      </c>
      <c r="T905" s="382">
        <f t="shared" si="1014"/>
        <v>0</v>
      </c>
      <c r="U905" s="382">
        <f t="shared" si="1015"/>
        <v>0</v>
      </c>
      <c r="V905" s="413" t="e">
        <f t="shared" si="1008"/>
        <v>#DIV/0!</v>
      </c>
      <c r="W905" s="387"/>
      <c r="X905" s="387"/>
    </row>
    <row r="906" spans="1:24" ht="34.5" hidden="1" customHeight="1" x14ac:dyDescent="0.25">
      <c r="A906" s="410" t="s">
        <v>955</v>
      </c>
      <c r="B906" s="414" t="s">
        <v>956</v>
      </c>
      <c r="C906" s="382"/>
      <c r="D906" s="382"/>
      <c r="E906" s="382"/>
      <c r="F906" s="382"/>
      <c r="G906" s="382"/>
      <c r="H906" s="382">
        <f t="shared" si="1012"/>
        <v>0</v>
      </c>
      <c r="I906" s="382"/>
      <c r="J906" s="382"/>
      <c r="K906" s="382"/>
      <c r="L906" s="382"/>
      <c r="M906" s="382"/>
      <c r="N906" s="382">
        <f t="shared" si="1016"/>
        <v>0</v>
      </c>
      <c r="O906" s="412" t="e">
        <f t="shared" si="1013"/>
        <v>#DIV/0!</v>
      </c>
      <c r="P906" s="382">
        <f t="shared" si="1014"/>
        <v>0</v>
      </c>
      <c r="Q906" s="382">
        <f t="shared" si="1014"/>
        <v>0</v>
      </c>
      <c r="R906" s="382">
        <f t="shared" si="1014"/>
        <v>0</v>
      </c>
      <c r="S906" s="382">
        <f t="shared" si="1014"/>
        <v>0</v>
      </c>
      <c r="T906" s="382">
        <f t="shared" si="1014"/>
        <v>0</v>
      </c>
      <c r="U906" s="382">
        <f t="shared" si="1015"/>
        <v>0</v>
      </c>
      <c r="V906" s="413" t="e">
        <f t="shared" si="1008"/>
        <v>#DIV/0!</v>
      </c>
      <c r="W906" s="387"/>
      <c r="X906" s="387"/>
    </row>
    <row r="907" spans="1:24" ht="31.5" hidden="1" x14ac:dyDescent="0.25">
      <c r="A907" s="410" t="s">
        <v>420</v>
      </c>
      <c r="B907" s="414" t="s">
        <v>421</v>
      </c>
      <c r="C907" s="382"/>
      <c r="D907" s="382"/>
      <c r="E907" s="382"/>
      <c r="F907" s="382"/>
      <c r="G907" s="382"/>
      <c r="H907" s="382">
        <f t="shared" si="1012"/>
        <v>0</v>
      </c>
      <c r="I907" s="382"/>
      <c r="J907" s="382"/>
      <c r="K907" s="382"/>
      <c r="L907" s="382"/>
      <c r="M907" s="382"/>
      <c r="N907" s="382">
        <f t="shared" si="1016"/>
        <v>0</v>
      </c>
      <c r="O907" s="412" t="e">
        <f t="shared" si="1013"/>
        <v>#DIV/0!</v>
      </c>
      <c r="P907" s="382">
        <f t="shared" si="1014"/>
        <v>0</v>
      </c>
      <c r="Q907" s="382">
        <f t="shared" si="1014"/>
        <v>0</v>
      </c>
      <c r="R907" s="382">
        <f t="shared" si="1014"/>
        <v>0</v>
      </c>
      <c r="S907" s="382">
        <f t="shared" si="1014"/>
        <v>0</v>
      </c>
      <c r="T907" s="382">
        <f t="shared" si="1014"/>
        <v>0</v>
      </c>
      <c r="U907" s="382">
        <f t="shared" si="1015"/>
        <v>0</v>
      </c>
      <c r="V907" s="413" t="e">
        <f t="shared" si="1008"/>
        <v>#DIV/0!</v>
      </c>
      <c r="W907" s="387"/>
      <c r="X907" s="387"/>
    </row>
    <row r="908" spans="1:24" x14ac:dyDescent="0.25">
      <c r="A908" s="410" t="s">
        <v>22</v>
      </c>
      <c r="B908" s="414" t="s">
        <v>326</v>
      </c>
      <c r="C908" s="434">
        <v>155000</v>
      </c>
      <c r="D908" s="382"/>
      <c r="E908" s="382"/>
      <c r="F908" s="382"/>
      <c r="G908" s="382"/>
      <c r="H908" s="382">
        <f t="shared" si="1012"/>
        <v>155000</v>
      </c>
      <c r="I908" s="382" t="e">
        <f>#REF!</f>
        <v>#REF!</v>
      </c>
      <c r="J908" s="382"/>
      <c r="K908" s="382"/>
      <c r="L908" s="382"/>
      <c r="M908" s="382"/>
      <c r="N908" s="382" t="e">
        <f t="shared" si="1016"/>
        <v>#REF!</v>
      </c>
      <c r="O908" s="412" t="e">
        <f t="shared" si="1013"/>
        <v>#REF!</v>
      </c>
      <c r="P908" s="382" t="e">
        <f t="shared" si="1014"/>
        <v>#REF!</v>
      </c>
      <c r="Q908" s="382">
        <f t="shared" si="1014"/>
        <v>0</v>
      </c>
      <c r="R908" s="382">
        <f t="shared" si="1014"/>
        <v>0</v>
      </c>
      <c r="S908" s="382">
        <f t="shared" si="1014"/>
        <v>0</v>
      </c>
      <c r="T908" s="382">
        <f t="shared" si="1014"/>
        <v>0</v>
      </c>
      <c r="U908" s="382" t="e">
        <f t="shared" si="1015"/>
        <v>#REF!</v>
      </c>
      <c r="V908" s="413" t="e">
        <f t="shared" si="1008"/>
        <v>#REF!</v>
      </c>
      <c r="W908" s="387"/>
      <c r="X908" s="387"/>
    </row>
    <row r="909" spans="1:24" hidden="1" x14ac:dyDescent="0.25">
      <c r="A909" s="410" t="s">
        <v>581</v>
      </c>
      <c r="B909" s="415" t="s">
        <v>582</v>
      </c>
      <c r="C909" s="382"/>
      <c r="D909" s="382"/>
      <c r="E909" s="382"/>
      <c r="F909" s="382"/>
      <c r="G909" s="382"/>
      <c r="H909" s="382">
        <f t="shared" si="1012"/>
        <v>0</v>
      </c>
      <c r="I909" s="382"/>
      <c r="J909" s="382"/>
      <c r="K909" s="382"/>
      <c r="L909" s="382"/>
      <c r="M909" s="382"/>
      <c r="N909" s="382">
        <f t="shared" si="1016"/>
        <v>0</v>
      </c>
      <c r="O909" s="412" t="e">
        <f t="shared" si="1013"/>
        <v>#DIV/0!</v>
      </c>
      <c r="P909" s="382">
        <f t="shared" si="1014"/>
        <v>0</v>
      </c>
      <c r="Q909" s="382">
        <f t="shared" si="1014"/>
        <v>0</v>
      </c>
      <c r="R909" s="382">
        <f t="shared" si="1014"/>
        <v>0</v>
      </c>
      <c r="S909" s="382">
        <f t="shared" si="1014"/>
        <v>0</v>
      </c>
      <c r="T909" s="382">
        <f t="shared" si="1014"/>
        <v>0</v>
      </c>
      <c r="U909" s="382">
        <f t="shared" si="1015"/>
        <v>0</v>
      </c>
      <c r="V909" s="413" t="e">
        <f t="shared" si="1008"/>
        <v>#DIV/0!</v>
      </c>
      <c r="W909" s="387"/>
      <c r="X909" s="387"/>
    </row>
    <row r="910" spans="1:24" ht="31.5" hidden="1" x14ac:dyDescent="0.25">
      <c r="A910" s="410" t="s">
        <v>957</v>
      </c>
      <c r="B910" s="414" t="s">
        <v>958</v>
      </c>
      <c r="C910" s="382"/>
      <c r="D910" s="382"/>
      <c r="E910" s="382"/>
      <c r="F910" s="382"/>
      <c r="G910" s="382"/>
      <c r="H910" s="382">
        <f t="shared" si="1012"/>
        <v>0</v>
      </c>
      <c r="I910" s="382"/>
      <c r="J910" s="382"/>
      <c r="K910" s="382"/>
      <c r="L910" s="382"/>
      <c r="M910" s="382"/>
      <c r="N910" s="382">
        <f t="shared" si="1016"/>
        <v>0</v>
      </c>
      <c r="O910" s="412" t="e">
        <f t="shared" si="1013"/>
        <v>#DIV/0!</v>
      </c>
      <c r="P910" s="382">
        <f t="shared" si="1014"/>
        <v>0</v>
      </c>
      <c r="Q910" s="382">
        <f t="shared" si="1014"/>
        <v>0</v>
      </c>
      <c r="R910" s="382">
        <f t="shared" si="1014"/>
        <v>0</v>
      </c>
      <c r="S910" s="382">
        <f t="shared" si="1014"/>
        <v>0</v>
      </c>
      <c r="T910" s="382">
        <f t="shared" si="1014"/>
        <v>0</v>
      </c>
      <c r="U910" s="382">
        <f t="shared" si="1015"/>
        <v>0</v>
      </c>
      <c r="V910" s="413" t="e">
        <f t="shared" si="1008"/>
        <v>#DIV/0!</v>
      </c>
      <c r="W910" s="387"/>
      <c r="X910" s="387"/>
    </row>
    <row r="911" spans="1:24" hidden="1" x14ac:dyDescent="0.25">
      <c r="A911" s="410" t="s">
        <v>959</v>
      </c>
      <c r="B911" s="415" t="s">
        <v>960</v>
      </c>
      <c r="C911" s="382"/>
      <c r="D911" s="382"/>
      <c r="E911" s="382"/>
      <c r="F911" s="382"/>
      <c r="G911" s="382"/>
      <c r="H911" s="382">
        <f t="shared" si="1012"/>
        <v>0</v>
      </c>
      <c r="I911" s="382"/>
      <c r="J911" s="382"/>
      <c r="K911" s="382"/>
      <c r="L911" s="382"/>
      <c r="M911" s="382"/>
      <c r="N911" s="382">
        <f t="shared" si="1016"/>
        <v>0</v>
      </c>
      <c r="O911" s="412" t="e">
        <f t="shared" si="1013"/>
        <v>#DIV/0!</v>
      </c>
      <c r="P911" s="382">
        <f t="shared" si="1014"/>
        <v>0</v>
      </c>
      <c r="Q911" s="382">
        <f t="shared" si="1014"/>
        <v>0</v>
      </c>
      <c r="R911" s="382">
        <f t="shared" si="1014"/>
        <v>0</v>
      </c>
      <c r="S911" s="382">
        <f t="shared" si="1014"/>
        <v>0</v>
      </c>
      <c r="T911" s="382">
        <f t="shared" si="1014"/>
        <v>0</v>
      </c>
      <c r="U911" s="382">
        <f t="shared" si="1015"/>
        <v>0</v>
      </c>
      <c r="V911" s="413" t="e">
        <f t="shared" si="1008"/>
        <v>#DIV/0!</v>
      </c>
      <c r="W911" s="387"/>
      <c r="X911" s="387"/>
    </row>
    <row r="912" spans="1:24" ht="31.5" hidden="1" x14ac:dyDescent="0.25">
      <c r="A912" s="410" t="s">
        <v>331</v>
      </c>
      <c r="B912" s="414" t="s">
        <v>332</v>
      </c>
      <c r="C912" s="382"/>
      <c r="D912" s="382"/>
      <c r="E912" s="382"/>
      <c r="F912" s="382"/>
      <c r="G912" s="382"/>
      <c r="H912" s="382">
        <f t="shared" si="1012"/>
        <v>0</v>
      </c>
      <c r="I912" s="382"/>
      <c r="J912" s="382"/>
      <c r="K912" s="382"/>
      <c r="L912" s="382"/>
      <c r="M912" s="382"/>
      <c r="N912" s="382">
        <f t="shared" si="1016"/>
        <v>0</v>
      </c>
      <c r="O912" s="412" t="e">
        <f t="shared" si="1013"/>
        <v>#DIV/0!</v>
      </c>
      <c r="P912" s="382">
        <f t="shared" si="1014"/>
        <v>0</v>
      </c>
      <c r="Q912" s="382">
        <f t="shared" si="1014"/>
        <v>0</v>
      </c>
      <c r="R912" s="382">
        <f t="shared" si="1014"/>
        <v>0</v>
      </c>
      <c r="S912" s="382">
        <f t="shared" si="1014"/>
        <v>0</v>
      </c>
      <c r="T912" s="382">
        <f t="shared" si="1014"/>
        <v>0</v>
      </c>
      <c r="U912" s="382">
        <f t="shared" si="1015"/>
        <v>0</v>
      </c>
      <c r="V912" s="413" t="e">
        <f t="shared" si="1008"/>
        <v>#DIV/0!</v>
      </c>
      <c r="W912" s="387"/>
      <c r="X912" s="387"/>
    </row>
    <row r="913" spans="1:24" hidden="1" x14ac:dyDescent="0.25">
      <c r="A913" s="410" t="s">
        <v>472</v>
      </c>
      <c r="B913" s="415" t="s">
        <v>473</v>
      </c>
      <c r="C913" s="382"/>
      <c r="D913" s="382"/>
      <c r="E913" s="382"/>
      <c r="F913" s="382"/>
      <c r="G913" s="382"/>
      <c r="H913" s="382">
        <f t="shared" si="1012"/>
        <v>0</v>
      </c>
      <c r="I913" s="382"/>
      <c r="J913" s="382"/>
      <c r="K913" s="382"/>
      <c r="L913" s="382"/>
      <c r="M913" s="382"/>
      <c r="N913" s="382">
        <f t="shared" si="1016"/>
        <v>0</v>
      </c>
      <c r="O913" s="412" t="e">
        <f t="shared" si="1013"/>
        <v>#DIV/0!</v>
      </c>
      <c r="P913" s="382">
        <f t="shared" si="1014"/>
        <v>0</v>
      </c>
      <c r="Q913" s="382">
        <f t="shared" si="1014"/>
        <v>0</v>
      </c>
      <c r="R913" s="382">
        <f t="shared" si="1014"/>
        <v>0</v>
      </c>
      <c r="S913" s="382">
        <f t="shared" si="1014"/>
        <v>0</v>
      </c>
      <c r="T913" s="382">
        <f t="shared" si="1014"/>
        <v>0</v>
      </c>
      <c r="U913" s="382">
        <f t="shared" si="1015"/>
        <v>0</v>
      </c>
      <c r="V913" s="413" t="e">
        <f t="shared" si="1008"/>
        <v>#DIV/0!</v>
      </c>
      <c r="W913" s="387"/>
      <c r="X913" s="387"/>
    </row>
    <row r="914" spans="1:24" ht="31.5" x14ac:dyDescent="0.25">
      <c r="A914" s="410" t="s">
        <v>43</v>
      </c>
      <c r="B914" s="414" t="s">
        <v>334</v>
      </c>
      <c r="C914" s="441">
        <v>4340000</v>
      </c>
      <c r="D914" s="382"/>
      <c r="E914" s="382"/>
      <c r="F914" s="382"/>
      <c r="G914" s="382"/>
      <c r="H914" s="382">
        <f t="shared" si="1012"/>
        <v>4340000</v>
      </c>
      <c r="I914" s="382" t="e">
        <f>#REF!</f>
        <v>#REF!</v>
      </c>
      <c r="J914" s="382"/>
      <c r="K914" s="382"/>
      <c r="L914" s="382"/>
      <c r="M914" s="382"/>
      <c r="N914" s="382" t="e">
        <f t="shared" si="1016"/>
        <v>#REF!</v>
      </c>
      <c r="O914" s="412" t="e">
        <f t="shared" si="1013"/>
        <v>#REF!</v>
      </c>
      <c r="P914" s="382" t="e">
        <f t="shared" si="1014"/>
        <v>#REF!</v>
      </c>
      <c r="Q914" s="382">
        <f t="shared" si="1014"/>
        <v>0</v>
      </c>
      <c r="R914" s="382">
        <f t="shared" si="1014"/>
        <v>0</v>
      </c>
      <c r="S914" s="382">
        <f t="shared" si="1014"/>
        <v>0</v>
      </c>
      <c r="T914" s="382">
        <f t="shared" si="1014"/>
        <v>0</v>
      </c>
      <c r="U914" s="382" t="e">
        <f t="shared" si="1015"/>
        <v>#REF!</v>
      </c>
      <c r="V914" s="413" t="e">
        <f t="shared" si="1008"/>
        <v>#REF!</v>
      </c>
      <c r="W914" s="387"/>
      <c r="X914" s="387"/>
    </row>
    <row r="915" spans="1:24" x14ac:dyDescent="0.25">
      <c r="A915" s="410" t="s">
        <v>335</v>
      </c>
      <c r="B915" s="414" t="s">
        <v>103</v>
      </c>
      <c r="C915" s="440">
        <v>16000000</v>
      </c>
      <c r="D915" s="382"/>
      <c r="E915" s="382"/>
      <c r="F915" s="382"/>
      <c r="G915" s="382"/>
      <c r="H915" s="382">
        <f t="shared" si="1012"/>
        <v>16000000</v>
      </c>
      <c r="I915" s="382" t="e">
        <f>#REF!</f>
        <v>#REF!</v>
      </c>
      <c r="J915" s="382"/>
      <c r="K915" s="382"/>
      <c r="L915" s="382"/>
      <c r="M915" s="382"/>
      <c r="N915" s="382" t="e">
        <f t="shared" si="1016"/>
        <v>#REF!</v>
      </c>
      <c r="O915" s="412" t="e">
        <f t="shared" si="1013"/>
        <v>#REF!</v>
      </c>
      <c r="P915" s="382" t="e">
        <f t="shared" si="1014"/>
        <v>#REF!</v>
      </c>
      <c r="Q915" s="382">
        <f t="shared" si="1014"/>
        <v>0</v>
      </c>
      <c r="R915" s="382">
        <f t="shared" si="1014"/>
        <v>0</v>
      </c>
      <c r="S915" s="382">
        <f t="shared" si="1014"/>
        <v>0</v>
      </c>
      <c r="T915" s="382">
        <f t="shared" si="1014"/>
        <v>0</v>
      </c>
      <c r="U915" s="382" t="e">
        <f t="shared" si="1015"/>
        <v>#REF!</v>
      </c>
      <c r="V915" s="413" t="e">
        <f t="shared" si="1008"/>
        <v>#REF!</v>
      </c>
      <c r="W915" s="387"/>
      <c r="X915" s="387"/>
    </row>
    <row r="916" spans="1:24" x14ac:dyDescent="0.25">
      <c r="A916" s="410" t="s">
        <v>50</v>
      </c>
      <c r="B916" s="415" t="s">
        <v>97</v>
      </c>
      <c r="C916" s="440">
        <v>23700000</v>
      </c>
      <c r="D916" s="382"/>
      <c r="E916" s="382"/>
      <c r="F916" s="382"/>
      <c r="G916" s="382"/>
      <c r="H916" s="382">
        <f t="shared" si="1012"/>
        <v>23700000</v>
      </c>
      <c r="I916" s="382" t="e">
        <f>#REF!</f>
        <v>#REF!</v>
      </c>
      <c r="J916" s="382"/>
      <c r="K916" s="382"/>
      <c r="L916" s="382"/>
      <c r="M916" s="382"/>
      <c r="N916" s="382" t="e">
        <f t="shared" si="1016"/>
        <v>#REF!</v>
      </c>
      <c r="O916" s="412" t="e">
        <f t="shared" si="1013"/>
        <v>#REF!</v>
      </c>
      <c r="P916" s="382" t="e">
        <f t="shared" si="1014"/>
        <v>#REF!</v>
      </c>
      <c r="Q916" s="382">
        <f t="shared" si="1014"/>
        <v>0</v>
      </c>
      <c r="R916" s="382">
        <f t="shared" si="1014"/>
        <v>0</v>
      </c>
      <c r="S916" s="382">
        <f t="shared" si="1014"/>
        <v>0</v>
      </c>
      <c r="T916" s="382">
        <f t="shared" si="1014"/>
        <v>0</v>
      </c>
      <c r="U916" s="382" t="e">
        <f t="shared" si="1015"/>
        <v>#REF!</v>
      </c>
      <c r="V916" s="413" t="e">
        <f t="shared" si="1008"/>
        <v>#REF!</v>
      </c>
      <c r="W916" s="387"/>
      <c r="X916" s="387"/>
    </row>
    <row r="917" spans="1:24" x14ac:dyDescent="0.25">
      <c r="A917" s="410" t="s">
        <v>961</v>
      </c>
      <c r="B917" s="442" t="s">
        <v>962</v>
      </c>
      <c r="C917" s="443"/>
      <c r="D917" s="382"/>
      <c r="E917" s="382"/>
      <c r="F917" s="382"/>
      <c r="G917" s="382"/>
      <c r="H917" s="382">
        <f t="shared" si="1012"/>
        <v>0</v>
      </c>
      <c r="I917" s="382"/>
      <c r="J917" s="382"/>
      <c r="K917" s="382"/>
      <c r="L917" s="382"/>
      <c r="M917" s="382"/>
      <c r="N917" s="382">
        <f t="shared" si="1016"/>
        <v>0</v>
      </c>
      <c r="O917" s="412" t="e">
        <f t="shared" si="1013"/>
        <v>#DIV/0!</v>
      </c>
      <c r="P917" s="382">
        <f t="shared" si="1014"/>
        <v>0</v>
      </c>
      <c r="Q917" s="382">
        <f t="shared" si="1014"/>
        <v>0</v>
      </c>
      <c r="R917" s="382">
        <f t="shared" si="1014"/>
        <v>0</v>
      </c>
      <c r="S917" s="382">
        <f t="shared" si="1014"/>
        <v>0</v>
      </c>
      <c r="T917" s="382">
        <f t="shared" si="1014"/>
        <v>0</v>
      </c>
      <c r="U917" s="382">
        <f t="shared" si="1015"/>
        <v>0</v>
      </c>
      <c r="V917" s="413" t="e">
        <f t="shared" si="1008"/>
        <v>#DIV/0!</v>
      </c>
      <c r="W917" s="387"/>
      <c r="X917" s="387"/>
    </row>
    <row r="918" spans="1:24" x14ac:dyDescent="0.25">
      <c r="A918" s="410" t="s">
        <v>51</v>
      </c>
      <c r="B918" s="414" t="s">
        <v>107</v>
      </c>
      <c r="C918" s="440">
        <v>45260000</v>
      </c>
      <c r="D918" s="382"/>
      <c r="E918" s="382"/>
      <c r="F918" s="382"/>
      <c r="G918" s="382"/>
      <c r="H918" s="382">
        <f t="shared" si="1012"/>
        <v>45260000</v>
      </c>
      <c r="I918" s="382" t="e">
        <f>#REF!</f>
        <v>#REF!</v>
      </c>
      <c r="J918" s="382"/>
      <c r="K918" s="382"/>
      <c r="L918" s="382"/>
      <c r="M918" s="382"/>
      <c r="N918" s="382" t="e">
        <f t="shared" si="1016"/>
        <v>#REF!</v>
      </c>
      <c r="O918" s="412" t="e">
        <f t="shared" si="1013"/>
        <v>#REF!</v>
      </c>
      <c r="P918" s="382" t="e">
        <f t="shared" si="1014"/>
        <v>#REF!</v>
      </c>
      <c r="Q918" s="382">
        <f t="shared" si="1014"/>
        <v>0</v>
      </c>
      <c r="R918" s="382">
        <f t="shared" si="1014"/>
        <v>0</v>
      </c>
      <c r="S918" s="382">
        <f t="shared" si="1014"/>
        <v>0</v>
      </c>
      <c r="T918" s="382">
        <f t="shared" si="1014"/>
        <v>0</v>
      </c>
      <c r="U918" s="382" t="e">
        <f t="shared" si="1015"/>
        <v>#REF!</v>
      </c>
      <c r="V918" s="413" t="e">
        <f t="shared" si="1008"/>
        <v>#REF!</v>
      </c>
      <c r="W918" s="387"/>
      <c r="X918" s="387"/>
    </row>
    <row r="919" spans="1:24" x14ac:dyDescent="0.25">
      <c r="A919" s="410" t="s">
        <v>15</v>
      </c>
      <c r="B919" s="415" t="s">
        <v>105</v>
      </c>
      <c r="C919" s="440">
        <v>170000</v>
      </c>
      <c r="D919" s="382"/>
      <c r="E919" s="382"/>
      <c r="F919" s="382"/>
      <c r="G919" s="382"/>
      <c r="H919" s="382">
        <f t="shared" si="1012"/>
        <v>170000</v>
      </c>
      <c r="I919" s="382" t="e">
        <f>#REF!</f>
        <v>#REF!</v>
      </c>
      <c r="J919" s="382"/>
      <c r="K919" s="382"/>
      <c r="L919" s="382"/>
      <c r="M919" s="382"/>
      <c r="N919" s="382" t="e">
        <f t="shared" si="1016"/>
        <v>#REF!</v>
      </c>
      <c r="O919" s="412" t="e">
        <f t="shared" si="1013"/>
        <v>#REF!</v>
      </c>
      <c r="P919" s="382" t="e">
        <f t="shared" si="1014"/>
        <v>#REF!</v>
      </c>
      <c r="Q919" s="382">
        <f t="shared" si="1014"/>
        <v>0</v>
      </c>
      <c r="R919" s="382">
        <f t="shared" si="1014"/>
        <v>0</v>
      </c>
      <c r="S919" s="382">
        <f t="shared" si="1014"/>
        <v>0</v>
      </c>
      <c r="T919" s="382">
        <f t="shared" si="1014"/>
        <v>0</v>
      </c>
      <c r="U919" s="382" t="e">
        <f t="shared" si="1015"/>
        <v>#REF!</v>
      </c>
      <c r="V919" s="413" t="e">
        <f t="shared" si="1008"/>
        <v>#REF!</v>
      </c>
      <c r="W919" s="387"/>
      <c r="X919" s="387"/>
    </row>
    <row r="920" spans="1:24" x14ac:dyDescent="0.25">
      <c r="A920" s="410" t="s">
        <v>14</v>
      </c>
      <c r="B920" s="415" t="s">
        <v>336</v>
      </c>
      <c r="C920" s="440">
        <v>28000000</v>
      </c>
      <c r="D920" s="382"/>
      <c r="E920" s="382"/>
      <c r="F920" s="382"/>
      <c r="G920" s="382"/>
      <c r="H920" s="382">
        <f t="shared" si="1012"/>
        <v>28000000</v>
      </c>
      <c r="I920" s="382" t="e">
        <f>#REF!</f>
        <v>#REF!</v>
      </c>
      <c r="J920" s="382"/>
      <c r="K920" s="382"/>
      <c r="L920" s="382"/>
      <c r="M920" s="382"/>
      <c r="N920" s="382" t="e">
        <f t="shared" si="1016"/>
        <v>#REF!</v>
      </c>
      <c r="O920" s="412" t="e">
        <f t="shared" si="1013"/>
        <v>#REF!</v>
      </c>
      <c r="P920" s="382" t="e">
        <f t="shared" si="1014"/>
        <v>#REF!</v>
      </c>
      <c r="Q920" s="382">
        <f t="shared" si="1014"/>
        <v>0</v>
      </c>
      <c r="R920" s="382">
        <f t="shared" si="1014"/>
        <v>0</v>
      </c>
      <c r="S920" s="382">
        <f t="shared" si="1014"/>
        <v>0</v>
      </c>
      <c r="T920" s="382">
        <f t="shared" si="1014"/>
        <v>0</v>
      </c>
      <c r="U920" s="382" t="e">
        <f t="shared" si="1015"/>
        <v>#REF!</v>
      </c>
      <c r="V920" s="413" t="e">
        <f t="shared" si="1008"/>
        <v>#REF!</v>
      </c>
      <c r="W920" s="387"/>
      <c r="X920" s="387"/>
    </row>
    <row r="921" spans="1:24" hidden="1" x14ac:dyDescent="0.25">
      <c r="A921" s="410" t="s">
        <v>337</v>
      </c>
      <c r="B921" s="414" t="s">
        <v>338</v>
      </c>
      <c r="C921" s="382"/>
      <c r="D921" s="382"/>
      <c r="E921" s="382"/>
      <c r="F921" s="382"/>
      <c r="G921" s="382"/>
      <c r="H921" s="382">
        <f t="shared" si="1012"/>
        <v>0</v>
      </c>
      <c r="I921" s="382"/>
      <c r="J921" s="382"/>
      <c r="K921" s="382"/>
      <c r="L921" s="382"/>
      <c r="M921" s="382"/>
      <c r="N921" s="382">
        <f t="shared" si="1016"/>
        <v>0</v>
      </c>
      <c r="O921" s="412" t="e">
        <f t="shared" si="1013"/>
        <v>#DIV/0!</v>
      </c>
      <c r="P921" s="382">
        <f t="shared" si="1014"/>
        <v>0</v>
      </c>
      <c r="Q921" s="382">
        <f t="shared" si="1014"/>
        <v>0</v>
      </c>
      <c r="R921" s="382">
        <f t="shared" si="1014"/>
        <v>0</v>
      </c>
      <c r="S921" s="382">
        <f t="shared" si="1014"/>
        <v>0</v>
      </c>
      <c r="T921" s="382">
        <f t="shared" si="1014"/>
        <v>0</v>
      </c>
      <c r="U921" s="382">
        <f t="shared" si="1015"/>
        <v>0</v>
      </c>
      <c r="V921" s="413" t="e">
        <f t="shared" si="1008"/>
        <v>#DIV/0!</v>
      </c>
      <c r="W921" s="387"/>
      <c r="X921" s="387"/>
    </row>
    <row r="922" spans="1:24" ht="47.25" x14ac:dyDescent="0.25">
      <c r="A922" s="410" t="s">
        <v>257</v>
      </c>
      <c r="B922" s="414" t="s">
        <v>101</v>
      </c>
      <c r="C922" s="440">
        <v>3600000</v>
      </c>
      <c r="D922" s="382"/>
      <c r="E922" s="382"/>
      <c r="F922" s="382"/>
      <c r="G922" s="382"/>
      <c r="H922" s="382">
        <f t="shared" si="1012"/>
        <v>3600000</v>
      </c>
      <c r="I922" s="382" t="e">
        <f>#REF!</f>
        <v>#REF!</v>
      </c>
      <c r="J922" s="382"/>
      <c r="K922" s="382"/>
      <c r="L922" s="382"/>
      <c r="M922" s="382"/>
      <c r="N922" s="382" t="e">
        <f t="shared" si="1016"/>
        <v>#REF!</v>
      </c>
      <c r="O922" s="412" t="e">
        <f t="shared" si="1013"/>
        <v>#REF!</v>
      </c>
      <c r="P922" s="382" t="e">
        <f t="shared" si="1014"/>
        <v>#REF!</v>
      </c>
      <c r="Q922" s="382">
        <f t="shared" si="1014"/>
        <v>0</v>
      </c>
      <c r="R922" s="382">
        <f t="shared" si="1014"/>
        <v>0</v>
      </c>
      <c r="S922" s="382">
        <f t="shared" si="1014"/>
        <v>0</v>
      </c>
      <c r="T922" s="382">
        <f t="shared" si="1014"/>
        <v>0</v>
      </c>
      <c r="U922" s="382" t="e">
        <f t="shared" si="1015"/>
        <v>#REF!</v>
      </c>
      <c r="V922" s="413" t="e">
        <f t="shared" si="1008"/>
        <v>#REF!</v>
      </c>
      <c r="W922" s="387"/>
      <c r="X922" s="387"/>
    </row>
    <row r="923" spans="1:24" ht="31.5" hidden="1" x14ac:dyDescent="0.25">
      <c r="A923" s="410" t="s">
        <v>16</v>
      </c>
      <c r="B923" s="414" t="s">
        <v>341</v>
      </c>
      <c r="C923" s="382"/>
      <c r="D923" s="382"/>
      <c r="E923" s="382"/>
      <c r="F923" s="382"/>
      <c r="G923" s="382"/>
      <c r="H923" s="382">
        <f t="shared" si="1012"/>
        <v>0</v>
      </c>
      <c r="I923" s="382"/>
      <c r="J923" s="382"/>
      <c r="K923" s="382"/>
      <c r="L923" s="382"/>
      <c r="M923" s="382"/>
      <c r="N923" s="382">
        <f t="shared" si="1016"/>
        <v>0</v>
      </c>
      <c r="O923" s="412" t="e">
        <f t="shared" si="1013"/>
        <v>#DIV/0!</v>
      </c>
      <c r="P923" s="382">
        <f t="shared" si="1014"/>
        <v>0</v>
      </c>
      <c r="Q923" s="382">
        <f t="shared" si="1014"/>
        <v>0</v>
      </c>
      <c r="R923" s="382">
        <f t="shared" si="1014"/>
        <v>0</v>
      </c>
      <c r="S923" s="382">
        <f t="shared" si="1014"/>
        <v>0</v>
      </c>
      <c r="T923" s="382">
        <f t="shared" si="1014"/>
        <v>0</v>
      </c>
      <c r="U923" s="382">
        <f t="shared" si="1015"/>
        <v>0</v>
      </c>
      <c r="V923" s="413" t="e">
        <f t="shared" si="1008"/>
        <v>#DIV/0!</v>
      </c>
      <c r="W923" s="387"/>
      <c r="X923" s="387"/>
    </row>
    <row r="924" spans="1:24" hidden="1" x14ac:dyDescent="0.25">
      <c r="A924" s="410" t="s">
        <v>931</v>
      </c>
      <c r="B924" s="415" t="s">
        <v>932</v>
      </c>
      <c r="C924" s="382"/>
      <c r="D924" s="382"/>
      <c r="E924" s="382"/>
      <c r="F924" s="382"/>
      <c r="G924" s="382"/>
      <c r="H924" s="382">
        <f t="shared" si="1012"/>
        <v>0</v>
      </c>
      <c r="I924" s="382"/>
      <c r="J924" s="382"/>
      <c r="K924" s="382"/>
      <c r="L924" s="382"/>
      <c r="M924" s="382"/>
      <c r="N924" s="382">
        <f t="shared" si="1016"/>
        <v>0</v>
      </c>
      <c r="O924" s="412" t="e">
        <f t="shared" si="1013"/>
        <v>#DIV/0!</v>
      </c>
      <c r="P924" s="382">
        <f t="shared" si="1014"/>
        <v>0</v>
      </c>
      <c r="Q924" s="382">
        <f t="shared" si="1014"/>
        <v>0</v>
      </c>
      <c r="R924" s="382">
        <f t="shared" si="1014"/>
        <v>0</v>
      </c>
      <c r="S924" s="382">
        <f t="shared" si="1014"/>
        <v>0</v>
      </c>
      <c r="T924" s="382">
        <f t="shared" si="1014"/>
        <v>0</v>
      </c>
      <c r="U924" s="382">
        <f t="shared" si="1015"/>
        <v>0</v>
      </c>
      <c r="V924" s="413" t="e">
        <f t="shared" si="1008"/>
        <v>#DIV/0!</v>
      </c>
      <c r="W924" s="387"/>
      <c r="X924" s="387"/>
    </row>
    <row r="925" spans="1:24" hidden="1" x14ac:dyDescent="0.25">
      <c r="A925" s="410" t="s">
        <v>758</v>
      </c>
      <c r="B925" s="416" t="s">
        <v>759</v>
      </c>
      <c r="C925" s="382"/>
      <c r="D925" s="382"/>
      <c r="E925" s="382"/>
      <c r="F925" s="382"/>
      <c r="G925" s="382"/>
      <c r="H925" s="382">
        <f t="shared" si="1012"/>
        <v>0</v>
      </c>
      <c r="I925" s="382"/>
      <c r="J925" s="382"/>
      <c r="K925" s="382"/>
      <c r="L925" s="382"/>
      <c r="M925" s="382"/>
      <c r="N925" s="382">
        <f t="shared" si="1016"/>
        <v>0</v>
      </c>
      <c r="O925" s="412" t="e">
        <f t="shared" si="1013"/>
        <v>#DIV/0!</v>
      </c>
      <c r="P925" s="382">
        <f t="shared" si="1014"/>
        <v>0</v>
      </c>
      <c r="Q925" s="382">
        <f t="shared" si="1014"/>
        <v>0</v>
      </c>
      <c r="R925" s="382">
        <f t="shared" si="1014"/>
        <v>0</v>
      </c>
      <c r="S925" s="382">
        <f t="shared" si="1014"/>
        <v>0</v>
      </c>
      <c r="T925" s="382">
        <f t="shared" si="1014"/>
        <v>0</v>
      </c>
      <c r="U925" s="382">
        <f t="shared" si="1015"/>
        <v>0</v>
      </c>
      <c r="V925" s="413" t="e">
        <f t="shared" si="1008"/>
        <v>#DIV/0!</v>
      </c>
      <c r="W925" s="387"/>
      <c r="X925" s="387"/>
    </row>
    <row r="926" spans="1:24" x14ac:dyDescent="0.25">
      <c r="A926" s="410" t="s">
        <v>104</v>
      </c>
      <c r="B926" s="416" t="s">
        <v>342</v>
      </c>
      <c r="C926" s="440">
        <v>1355000</v>
      </c>
      <c r="D926" s="382"/>
      <c r="E926" s="382"/>
      <c r="F926" s="382"/>
      <c r="G926" s="382"/>
      <c r="H926" s="382">
        <f t="shared" si="1012"/>
        <v>1355000</v>
      </c>
      <c r="I926" s="382" t="e">
        <f>#REF!</f>
        <v>#REF!</v>
      </c>
      <c r="J926" s="382"/>
      <c r="K926" s="382"/>
      <c r="L926" s="382"/>
      <c r="M926" s="382"/>
      <c r="N926" s="382" t="e">
        <f t="shared" si="1016"/>
        <v>#REF!</v>
      </c>
      <c r="O926" s="412" t="e">
        <f t="shared" si="1013"/>
        <v>#REF!</v>
      </c>
      <c r="P926" s="382" t="e">
        <f t="shared" si="1014"/>
        <v>#REF!</v>
      </c>
      <c r="Q926" s="382">
        <f t="shared" si="1014"/>
        <v>0</v>
      </c>
      <c r="R926" s="382">
        <f t="shared" si="1014"/>
        <v>0</v>
      </c>
      <c r="S926" s="382">
        <f t="shared" si="1014"/>
        <v>0</v>
      </c>
      <c r="T926" s="382">
        <f t="shared" si="1014"/>
        <v>0</v>
      </c>
      <c r="U926" s="382" t="e">
        <f t="shared" si="1015"/>
        <v>#REF!</v>
      </c>
      <c r="V926" s="413" t="e">
        <f t="shared" si="1008"/>
        <v>#REF!</v>
      </c>
      <c r="W926" s="387"/>
      <c r="X926" s="387"/>
    </row>
    <row r="927" spans="1:24" x14ac:dyDescent="0.25">
      <c r="A927" s="410" t="s">
        <v>17</v>
      </c>
      <c r="B927" s="414" t="s">
        <v>106</v>
      </c>
      <c r="C927" s="434">
        <v>1090000</v>
      </c>
      <c r="D927" s="382"/>
      <c r="E927" s="382"/>
      <c r="F927" s="382"/>
      <c r="G927" s="382"/>
      <c r="H927" s="382">
        <f t="shared" si="1012"/>
        <v>1090000</v>
      </c>
      <c r="I927" s="382" t="e">
        <f>#REF!</f>
        <v>#REF!</v>
      </c>
      <c r="J927" s="382"/>
      <c r="K927" s="382"/>
      <c r="L927" s="382"/>
      <c r="M927" s="382"/>
      <c r="N927" s="382" t="e">
        <f t="shared" si="1016"/>
        <v>#REF!</v>
      </c>
      <c r="O927" s="412" t="e">
        <f t="shared" si="1013"/>
        <v>#REF!</v>
      </c>
      <c r="P927" s="382" t="e">
        <f t="shared" si="1014"/>
        <v>#REF!</v>
      </c>
      <c r="Q927" s="382">
        <f t="shared" si="1014"/>
        <v>0</v>
      </c>
      <c r="R927" s="382">
        <f t="shared" si="1014"/>
        <v>0</v>
      </c>
      <c r="S927" s="382">
        <f t="shared" si="1014"/>
        <v>0</v>
      </c>
      <c r="T927" s="382">
        <f t="shared" si="1014"/>
        <v>0</v>
      </c>
      <c r="U927" s="382" t="e">
        <f t="shared" si="1015"/>
        <v>#REF!</v>
      </c>
      <c r="V927" s="413" t="e">
        <f t="shared" si="1008"/>
        <v>#REF!</v>
      </c>
      <c r="W927" s="387"/>
      <c r="X927" s="387"/>
    </row>
    <row r="928" spans="1:24" x14ac:dyDescent="0.25">
      <c r="A928" s="410"/>
      <c r="B928" s="414"/>
      <c r="C928" s="382"/>
      <c r="D928" s="382"/>
      <c r="E928" s="382"/>
      <c r="F928" s="382"/>
      <c r="G928" s="382"/>
      <c r="H928" s="382"/>
      <c r="I928" s="382"/>
      <c r="J928" s="382"/>
      <c r="K928" s="382"/>
      <c r="L928" s="382"/>
      <c r="M928" s="382"/>
      <c r="N928" s="382"/>
      <c r="O928" s="382"/>
      <c r="P928" s="382"/>
      <c r="Q928" s="382"/>
      <c r="R928" s="382"/>
      <c r="S928" s="382"/>
      <c r="T928" s="382"/>
      <c r="U928" s="382"/>
      <c r="V928" s="383"/>
      <c r="W928" s="387"/>
      <c r="X928" s="387"/>
    </row>
    <row r="929" spans="1:24" x14ac:dyDescent="0.25">
      <c r="A929" s="401" t="s">
        <v>309</v>
      </c>
      <c r="B929" s="402" t="s">
        <v>3</v>
      </c>
      <c r="C929" s="403">
        <f>+C930+C933</f>
        <v>4715697000</v>
      </c>
      <c r="D929" s="403">
        <f t="shared" ref="D929:H929" si="1017">+D930+D933</f>
        <v>0</v>
      </c>
      <c r="E929" s="403">
        <f t="shared" si="1017"/>
        <v>0</v>
      </c>
      <c r="F929" s="403">
        <f t="shared" si="1017"/>
        <v>0</v>
      </c>
      <c r="G929" s="403">
        <f t="shared" si="1017"/>
        <v>0</v>
      </c>
      <c r="H929" s="403">
        <f t="shared" si="1017"/>
        <v>4715697000</v>
      </c>
      <c r="I929" s="403" t="e">
        <f>+I930+I933</f>
        <v>#REF!</v>
      </c>
      <c r="J929" s="403">
        <f t="shared" ref="J929:N929" si="1018">+J930+J933</f>
        <v>0</v>
      </c>
      <c r="K929" s="403">
        <f t="shared" si="1018"/>
        <v>0</v>
      </c>
      <c r="L929" s="403">
        <f t="shared" si="1018"/>
        <v>0</v>
      </c>
      <c r="M929" s="403">
        <f t="shared" si="1018"/>
        <v>0</v>
      </c>
      <c r="N929" s="403" t="e">
        <f t="shared" si="1018"/>
        <v>#REF!</v>
      </c>
      <c r="O929" s="594" t="e">
        <f>+N929/H929*100</f>
        <v>#REF!</v>
      </c>
      <c r="P929" s="403" t="e">
        <f>+P930+P933</f>
        <v>#REF!</v>
      </c>
      <c r="Q929" s="403">
        <f t="shared" ref="Q929:U929" si="1019">+Q930+Q933</f>
        <v>0</v>
      </c>
      <c r="R929" s="403">
        <f t="shared" si="1019"/>
        <v>0</v>
      </c>
      <c r="S929" s="403">
        <f t="shared" si="1019"/>
        <v>0</v>
      </c>
      <c r="T929" s="403">
        <f t="shared" si="1019"/>
        <v>0</v>
      </c>
      <c r="U929" s="403" t="e">
        <f t="shared" si="1019"/>
        <v>#REF!</v>
      </c>
      <c r="V929" s="383"/>
      <c r="W929" s="387"/>
      <c r="X929" s="387"/>
    </row>
    <row r="930" spans="1:24" x14ac:dyDescent="0.25">
      <c r="A930" s="410" t="s">
        <v>4</v>
      </c>
      <c r="B930" s="411" t="s">
        <v>344</v>
      </c>
      <c r="C930" s="382">
        <f>+C931</f>
        <v>4654897000</v>
      </c>
      <c r="D930" s="382">
        <f t="shared" ref="D930:H930" si="1020">+D931</f>
        <v>0</v>
      </c>
      <c r="E930" s="382">
        <f t="shared" si="1020"/>
        <v>0</v>
      </c>
      <c r="F930" s="382">
        <f t="shared" si="1020"/>
        <v>0</v>
      </c>
      <c r="G930" s="382">
        <f t="shared" si="1020"/>
        <v>0</v>
      </c>
      <c r="H930" s="382">
        <f t="shared" si="1020"/>
        <v>4654897000</v>
      </c>
      <c r="I930" s="382" t="e">
        <f>+I931</f>
        <v>#REF!</v>
      </c>
      <c r="J930" s="382">
        <f t="shared" ref="J930:N930" si="1021">+J931</f>
        <v>0</v>
      </c>
      <c r="K930" s="382">
        <f t="shared" si="1021"/>
        <v>0</v>
      </c>
      <c r="L930" s="382">
        <f t="shared" si="1021"/>
        <v>0</v>
      </c>
      <c r="M930" s="382">
        <f t="shared" si="1021"/>
        <v>0</v>
      </c>
      <c r="N930" s="382" t="e">
        <f t="shared" si="1021"/>
        <v>#REF!</v>
      </c>
      <c r="O930" s="592" t="e">
        <f>+N930/H930*100</f>
        <v>#REF!</v>
      </c>
      <c r="P930" s="382" t="e">
        <f>+P931</f>
        <v>#REF!</v>
      </c>
      <c r="Q930" s="382">
        <f t="shared" ref="Q930:U930" si="1022">+Q931</f>
        <v>0</v>
      </c>
      <c r="R930" s="382">
        <f t="shared" si="1022"/>
        <v>0</v>
      </c>
      <c r="S930" s="382">
        <f t="shared" si="1022"/>
        <v>0</v>
      </c>
      <c r="T930" s="382">
        <f t="shared" si="1022"/>
        <v>0</v>
      </c>
      <c r="U930" s="382" t="e">
        <f t="shared" si="1022"/>
        <v>#REF!</v>
      </c>
      <c r="V930" s="418" t="e">
        <f>+U930/H930*100</f>
        <v>#REF!</v>
      </c>
      <c r="W930" s="387"/>
      <c r="X930" s="387"/>
    </row>
    <row r="931" spans="1:24" ht="31.5" x14ac:dyDescent="0.25">
      <c r="A931" s="410" t="s">
        <v>12</v>
      </c>
      <c r="B931" s="414" t="s">
        <v>89</v>
      </c>
      <c r="C931" s="434">
        <v>4654897000</v>
      </c>
      <c r="D931" s="382"/>
      <c r="E931" s="382"/>
      <c r="F931" s="382"/>
      <c r="G931" s="382"/>
      <c r="H931" s="382">
        <f>SUM(C931:G931)</f>
        <v>4654897000</v>
      </c>
      <c r="I931" s="382" t="e">
        <f>#REF!</f>
        <v>#REF!</v>
      </c>
      <c r="J931" s="382"/>
      <c r="K931" s="382"/>
      <c r="L931" s="382"/>
      <c r="M931" s="382"/>
      <c r="N931" s="382" t="e">
        <f t="shared" ref="N931" si="1023">SUM(I931:M931)</f>
        <v>#REF!</v>
      </c>
      <c r="O931" s="412" t="e">
        <f t="shared" ref="O931:O940" si="1024">+N931/H931*100</f>
        <v>#REF!</v>
      </c>
      <c r="P931" s="382" t="e">
        <f t="shared" ref="P931:T940" si="1025">+C931-I931</f>
        <v>#REF!</v>
      </c>
      <c r="Q931" s="382">
        <f t="shared" si="1025"/>
        <v>0</v>
      </c>
      <c r="R931" s="382">
        <f t="shared" si="1025"/>
        <v>0</v>
      </c>
      <c r="S931" s="382">
        <f t="shared" si="1025"/>
        <v>0</v>
      </c>
      <c r="T931" s="382">
        <f t="shared" si="1025"/>
        <v>0</v>
      </c>
      <c r="U931" s="382" t="e">
        <f t="shared" ref="U931:U940" si="1026">SUM(P931:T931)</f>
        <v>#REF!</v>
      </c>
      <c r="V931" s="413" t="e">
        <f t="shared" ref="V931:V940" si="1027">+U931/H931*100</f>
        <v>#REF!</v>
      </c>
      <c r="W931" s="387"/>
      <c r="X931" s="387"/>
    </row>
    <row r="932" spans="1:24" x14ac:dyDescent="0.25">
      <c r="A932" s="410"/>
      <c r="B932" s="414"/>
      <c r="C932" s="382"/>
      <c r="D932" s="382"/>
      <c r="E932" s="382"/>
      <c r="F932" s="382"/>
      <c r="G932" s="382"/>
      <c r="H932" s="382"/>
      <c r="I932" s="382"/>
      <c r="J932" s="382"/>
      <c r="K932" s="382"/>
      <c r="L932" s="382"/>
      <c r="M932" s="382"/>
      <c r="N932" s="382"/>
      <c r="O932" s="412" t="e">
        <f t="shared" si="1024"/>
        <v>#DIV/0!</v>
      </c>
      <c r="P932" s="382">
        <f t="shared" si="1025"/>
        <v>0</v>
      </c>
      <c r="Q932" s="382">
        <f t="shared" si="1025"/>
        <v>0</v>
      </c>
      <c r="R932" s="382">
        <f t="shared" si="1025"/>
        <v>0</v>
      </c>
      <c r="S932" s="382">
        <f t="shared" si="1025"/>
        <v>0</v>
      </c>
      <c r="T932" s="382">
        <f t="shared" si="1025"/>
        <v>0</v>
      </c>
      <c r="U932" s="382">
        <f t="shared" si="1026"/>
        <v>0</v>
      </c>
      <c r="V932" s="413" t="e">
        <f t="shared" si="1027"/>
        <v>#DIV/0!</v>
      </c>
      <c r="W932" s="387"/>
      <c r="X932" s="387"/>
    </row>
    <row r="933" spans="1:24" x14ac:dyDescent="0.25">
      <c r="A933" s="410" t="s">
        <v>6</v>
      </c>
      <c r="B933" s="411" t="s">
        <v>56</v>
      </c>
      <c r="C933" s="382">
        <f>SUM(C934:C940)</f>
        <v>60800000</v>
      </c>
      <c r="D933" s="382">
        <f t="shared" ref="D933:H933" si="1028">SUM(D934:D940)</f>
        <v>0</v>
      </c>
      <c r="E933" s="382">
        <f t="shared" si="1028"/>
        <v>0</v>
      </c>
      <c r="F933" s="382">
        <f t="shared" si="1028"/>
        <v>0</v>
      </c>
      <c r="G933" s="382">
        <f t="shared" si="1028"/>
        <v>0</v>
      </c>
      <c r="H933" s="382">
        <f t="shared" si="1028"/>
        <v>60800000</v>
      </c>
      <c r="I933" s="382" t="e">
        <f>SUM(I934:I940)</f>
        <v>#REF!</v>
      </c>
      <c r="J933" s="382">
        <f t="shared" ref="J933:N933" si="1029">SUM(J934:J940)</f>
        <v>0</v>
      </c>
      <c r="K933" s="382">
        <f t="shared" si="1029"/>
        <v>0</v>
      </c>
      <c r="L933" s="382">
        <f t="shared" si="1029"/>
        <v>0</v>
      </c>
      <c r="M933" s="382">
        <f t="shared" si="1029"/>
        <v>0</v>
      </c>
      <c r="N933" s="382" t="e">
        <f t="shared" si="1029"/>
        <v>#REF!</v>
      </c>
      <c r="O933" s="412" t="e">
        <f t="shared" si="1024"/>
        <v>#REF!</v>
      </c>
      <c r="P933" s="382" t="e">
        <f t="shared" si="1025"/>
        <v>#REF!</v>
      </c>
      <c r="Q933" s="382">
        <f t="shared" si="1025"/>
        <v>0</v>
      </c>
      <c r="R933" s="382">
        <f t="shared" si="1025"/>
        <v>0</v>
      </c>
      <c r="S933" s="382">
        <f t="shared" si="1025"/>
        <v>0</v>
      </c>
      <c r="T933" s="382">
        <f t="shared" si="1025"/>
        <v>0</v>
      </c>
      <c r="U933" s="382" t="e">
        <f t="shared" si="1026"/>
        <v>#REF!</v>
      </c>
      <c r="V933" s="413" t="e">
        <f t="shared" si="1027"/>
        <v>#REF!</v>
      </c>
      <c r="W933" s="387"/>
      <c r="X933" s="387"/>
    </row>
    <row r="934" spans="1:24" ht="31.5" hidden="1" x14ac:dyDescent="0.25">
      <c r="A934" s="410" t="s">
        <v>940</v>
      </c>
      <c r="B934" s="414" t="s">
        <v>941</v>
      </c>
      <c r="C934" s="382"/>
      <c r="D934" s="382"/>
      <c r="E934" s="382"/>
      <c r="F934" s="382"/>
      <c r="G934" s="382"/>
      <c r="H934" s="382">
        <f t="shared" ref="H934:H940" si="1030">SUM(C934:G934)</f>
        <v>0</v>
      </c>
      <c r="I934" s="382"/>
      <c r="J934" s="382"/>
      <c r="K934" s="382"/>
      <c r="L934" s="382"/>
      <c r="M934" s="382"/>
      <c r="N934" s="382">
        <f t="shared" ref="N934:N940" si="1031">SUM(I934:M934)</f>
        <v>0</v>
      </c>
      <c r="O934" s="412" t="e">
        <f t="shared" si="1024"/>
        <v>#DIV/0!</v>
      </c>
      <c r="P934" s="382">
        <f t="shared" si="1025"/>
        <v>0</v>
      </c>
      <c r="Q934" s="382">
        <f t="shared" si="1025"/>
        <v>0</v>
      </c>
      <c r="R934" s="382">
        <f t="shared" si="1025"/>
        <v>0</v>
      </c>
      <c r="S934" s="382">
        <f t="shared" si="1025"/>
        <v>0</v>
      </c>
      <c r="T934" s="382">
        <f t="shared" si="1025"/>
        <v>0</v>
      </c>
      <c r="U934" s="382">
        <f t="shared" si="1026"/>
        <v>0</v>
      </c>
      <c r="V934" s="413" t="e">
        <f t="shared" si="1027"/>
        <v>#DIV/0!</v>
      </c>
      <c r="W934" s="387"/>
      <c r="X934" s="387"/>
    </row>
    <row r="935" spans="1:24" hidden="1" x14ac:dyDescent="0.25">
      <c r="A935" s="410" t="s">
        <v>803</v>
      </c>
      <c r="B935" s="414" t="s">
        <v>804</v>
      </c>
      <c r="C935" s="382"/>
      <c r="D935" s="382"/>
      <c r="E935" s="382"/>
      <c r="F935" s="382"/>
      <c r="G935" s="382"/>
      <c r="H935" s="382">
        <f t="shared" si="1030"/>
        <v>0</v>
      </c>
      <c r="I935" s="382"/>
      <c r="J935" s="382"/>
      <c r="K935" s="382"/>
      <c r="L935" s="382"/>
      <c r="M935" s="382"/>
      <c r="N935" s="382">
        <f t="shared" si="1031"/>
        <v>0</v>
      </c>
      <c r="O935" s="412" t="e">
        <f t="shared" si="1024"/>
        <v>#DIV/0!</v>
      </c>
      <c r="P935" s="382">
        <f t="shared" si="1025"/>
        <v>0</v>
      </c>
      <c r="Q935" s="382">
        <f t="shared" si="1025"/>
        <v>0</v>
      </c>
      <c r="R935" s="382">
        <f t="shared" si="1025"/>
        <v>0</v>
      </c>
      <c r="S935" s="382">
        <f t="shared" si="1025"/>
        <v>0</v>
      </c>
      <c r="T935" s="382">
        <f t="shared" si="1025"/>
        <v>0</v>
      </c>
      <c r="U935" s="382">
        <f t="shared" si="1026"/>
        <v>0</v>
      </c>
      <c r="V935" s="413" t="e">
        <f t="shared" si="1027"/>
        <v>#DIV/0!</v>
      </c>
      <c r="W935" s="387"/>
      <c r="X935" s="387"/>
    </row>
    <row r="936" spans="1:24" ht="31.5" x14ac:dyDescent="0.25">
      <c r="A936" s="410" t="s">
        <v>13</v>
      </c>
      <c r="B936" s="414" t="s">
        <v>262</v>
      </c>
      <c r="C936" s="434">
        <v>60800000</v>
      </c>
      <c r="D936" s="382"/>
      <c r="E936" s="382"/>
      <c r="F936" s="382"/>
      <c r="G936" s="382"/>
      <c r="H936" s="382">
        <f t="shared" si="1030"/>
        <v>60800000</v>
      </c>
      <c r="I936" s="382" t="e">
        <f>#REF!</f>
        <v>#REF!</v>
      </c>
      <c r="J936" s="382"/>
      <c r="K936" s="382"/>
      <c r="L936" s="382"/>
      <c r="M936" s="382"/>
      <c r="N936" s="382" t="e">
        <f t="shared" si="1031"/>
        <v>#REF!</v>
      </c>
      <c r="O936" s="412" t="e">
        <f t="shared" si="1024"/>
        <v>#REF!</v>
      </c>
      <c r="P936" s="382" t="e">
        <f t="shared" si="1025"/>
        <v>#REF!</v>
      </c>
      <c r="Q936" s="382">
        <f t="shared" si="1025"/>
        <v>0</v>
      </c>
      <c r="R936" s="382">
        <f t="shared" si="1025"/>
        <v>0</v>
      </c>
      <c r="S936" s="382">
        <f t="shared" si="1025"/>
        <v>0</v>
      </c>
      <c r="T936" s="382">
        <f t="shared" si="1025"/>
        <v>0</v>
      </c>
      <c r="U936" s="382" t="e">
        <f t="shared" si="1026"/>
        <v>#REF!</v>
      </c>
      <c r="V936" s="413" t="e">
        <f t="shared" si="1027"/>
        <v>#REF!</v>
      </c>
      <c r="W936" s="387"/>
      <c r="X936" s="387"/>
    </row>
    <row r="937" spans="1:24" ht="31.5" hidden="1" x14ac:dyDescent="0.25">
      <c r="A937" s="410" t="s">
        <v>723</v>
      </c>
      <c r="B937" s="414" t="s">
        <v>724</v>
      </c>
      <c r="C937" s="382"/>
      <c r="D937" s="382"/>
      <c r="E937" s="382"/>
      <c r="F937" s="382"/>
      <c r="G937" s="382"/>
      <c r="H937" s="382">
        <f t="shared" si="1030"/>
        <v>0</v>
      </c>
      <c r="I937" s="382"/>
      <c r="J937" s="382"/>
      <c r="K937" s="382"/>
      <c r="L937" s="382"/>
      <c r="M937" s="382"/>
      <c r="N937" s="382">
        <f t="shared" si="1031"/>
        <v>0</v>
      </c>
      <c r="O937" s="412" t="e">
        <f t="shared" si="1024"/>
        <v>#DIV/0!</v>
      </c>
      <c r="P937" s="382">
        <f t="shared" si="1025"/>
        <v>0</v>
      </c>
      <c r="Q937" s="382">
        <f t="shared" si="1025"/>
        <v>0</v>
      </c>
      <c r="R937" s="382">
        <f t="shared" si="1025"/>
        <v>0</v>
      </c>
      <c r="S937" s="382">
        <f t="shared" si="1025"/>
        <v>0</v>
      </c>
      <c r="T937" s="382">
        <f t="shared" si="1025"/>
        <v>0</v>
      </c>
      <c r="U937" s="382">
        <f t="shared" si="1026"/>
        <v>0</v>
      </c>
      <c r="V937" s="413" t="e">
        <f t="shared" si="1027"/>
        <v>#DIV/0!</v>
      </c>
      <c r="W937" s="387"/>
      <c r="X937" s="387"/>
    </row>
    <row r="938" spans="1:24" ht="31.5" hidden="1" x14ac:dyDescent="0.25">
      <c r="A938" s="410" t="s">
        <v>725</v>
      </c>
      <c r="B938" s="414" t="s">
        <v>726</v>
      </c>
      <c r="C938" s="382"/>
      <c r="D938" s="382"/>
      <c r="E938" s="382"/>
      <c r="F938" s="382"/>
      <c r="G938" s="382"/>
      <c r="H938" s="382">
        <f t="shared" si="1030"/>
        <v>0</v>
      </c>
      <c r="I938" s="382"/>
      <c r="J938" s="382"/>
      <c r="K938" s="382"/>
      <c r="L938" s="382"/>
      <c r="M938" s="382"/>
      <c r="N938" s="382">
        <f t="shared" si="1031"/>
        <v>0</v>
      </c>
      <c r="O938" s="412" t="e">
        <f t="shared" si="1024"/>
        <v>#DIV/0!</v>
      </c>
      <c r="P938" s="382">
        <f t="shared" si="1025"/>
        <v>0</v>
      </c>
      <c r="Q938" s="382">
        <f t="shared" si="1025"/>
        <v>0</v>
      </c>
      <c r="R938" s="382">
        <f t="shared" si="1025"/>
        <v>0</v>
      </c>
      <c r="S938" s="382">
        <f t="shared" si="1025"/>
        <v>0</v>
      </c>
      <c r="T938" s="382">
        <f t="shared" si="1025"/>
        <v>0</v>
      </c>
      <c r="U938" s="382">
        <f t="shared" si="1026"/>
        <v>0</v>
      </c>
      <c r="V938" s="413" t="e">
        <f t="shared" si="1027"/>
        <v>#DIV/0!</v>
      </c>
      <c r="W938" s="387"/>
      <c r="X938" s="387"/>
    </row>
    <row r="939" spans="1:24" hidden="1" x14ac:dyDescent="0.25">
      <c r="A939" s="410" t="s">
        <v>961</v>
      </c>
      <c r="B939" s="442" t="s">
        <v>962</v>
      </c>
      <c r="C939" s="382"/>
      <c r="D939" s="382"/>
      <c r="E939" s="382"/>
      <c r="F939" s="382"/>
      <c r="G939" s="382"/>
      <c r="H939" s="382">
        <f t="shared" si="1030"/>
        <v>0</v>
      </c>
      <c r="I939" s="382"/>
      <c r="J939" s="382"/>
      <c r="K939" s="382"/>
      <c r="L939" s="382"/>
      <c r="M939" s="382"/>
      <c r="N939" s="382">
        <f t="shared" si="1031"/>
        <v>0</v>
      </c>
      <c r="O939" s="412" t="e">
        <f t="shared" si="1024"/>
        <v>#DIV/0!</v>
      </c>
      <c r="P939" s="382">
        <f t="shared" si="1025"/>
        <v>0</v>
      </c>
      <c r="Q939" s="382">
        <f t="shared" si="1025"/>
        <v>0</v>
      </c>
      <c r="R939" s="382">
        <f t="shared" si="1025"/>
        <v>0</v>
      </c>
      <c r="S939" s="382">
        <f t="shared" si="1025"/>
        <v>0</v>
      </c>
      <c r="T939" s="382">
        <f t="shared" si="1025"/>
        <v>0</v>
      </c>
      <c r="U939" s="382">
        <f t="shared" si="1026"/>
        <v>0</v>
      </c>
      <c r="V939" s="413" t="e">
        <f t="shared" si="1027"/>
        <v>#DIV/0!</v>
      </c>
      <c r="W939" s="387"/>
      <c r="X939" s="387"/>
    </row>
    <row r="940" spans="1:24" hidden="1" x14ac:dyDescent="0.25">
      <c r="A940" s="410" t="s">
        <v>603</v>
      </c>
      <c r="B940" s="414" t="s">
        <v>604</v>
      </c>
      <c r="C940" s="382"/>
      <c r="D940" s="382"/>
      <c r="E940" s="382"/>
      <c r="F940" s="382"/>
      <c r="G940" s="382"/>
      <c r="H940" s="382">
        <f t="shared" si="1030"/>
        <v>0</v>
      </c>
      <c r="I940" s="382"/>
      <c r="J940" s="382"/>
      <c r="K940" s="382"/>
      <c r="L940" s="382"/>
      <c r="M940" s="382"/>
      <c r="N940" s="382">
        <f t="shared" si="1031"/>
        <v>0</v>
      </c>
      <c r="O940" s="412" t="e">
        <f t="shared" si="1024"/>
        <v>#DIV/0!</v>
      </c>
      <c r="P940" s="382">
        <f t="shared" si="1025"/>
        <v>0</v>
      </c>
      <c r="Q940" s="382">
        <f t="shared" si="1025"/>
        <v>0</v>
      </c>
      <c r="R940" s="382">
        <f t="shared" si="1025"/>
        <v>0</v>
      </c>
      <c r="S940" s="382">
        <f t="shared" si="1025"/>
        <v>0</v>
      </c>
      <c r="T940" s="382">
        <f t="shared" si="1025"/>
        <v>0</v>
      </c>
      <c r="U940" s="382">
        <f t="shared" si="1026"/>
        <v>0</v>
      </c>
      <c r="V940" s="413" t="e">
        <f t="shared" si="1027"/>
        <v>#DIV/0!</v>
      </c>
      <c r="W940" s="387"/>
      <c r="X940" s="387"/>
    </row>
    <row r="941" spans="1:24" hidden="1" x14ac:dyDescent="0.25">
      <c r="A941" s="410"/>
      <c r="B941" s="414"/>
      <c r="C941" s="382"/>
      <c r="D941" s="382"/>
      <c r="E941" s="382"/>
      <c r="F941" s="382"/>
      <c r="G941" s="382"/>
      <c r="H941" s="382"/>
      <c r="I941" s="382"/>
      <c r="J941" s="382"/>
      <c r="K941" s="382"/>
      <c r="L941" s="382"/>
      <c r="M941" s="382"/>
      <c r="N941" s="382"/>
      <c r="O941" s="382"/>
      <c r="P941" s="382"/>
      <c r="Q941" s="382"/>
      <c r="R941" s="382"/>
      <c r="S941" s="382"/>
      <c r="T941" s="382"/>
      <c r="U941" s="382"/>
      <c r="V941" s="383"/>
      <c r="W941" s="387"/>
      <c r="X941" s="387"/>
    </row>
    <row r="942" spans="1:24" hidden="1" x14ac:dyDescent="0.25">
      <c r="A942" s="396" t="s">
        <v>963</v>
      </c>
      <c r="B942" s="397" t="s">
        <v>964</v>
      </c>
      <c r="C942" s="398">
        <f>+C944</f>
        <v>0</v>
      </c>
      <c r="D942" s="398">
        <f t="shared" ref="D942:H942" si="1032">+D944</f>
        <v>0</v>
      </c>
      <c r="E942" s="398">
        <f t="shared" si="1032"/>
        <v>0</v>
      </c>
      <c r="F942" s="398">
        <f t="shared" si="1032"/>
        <v>0</v>
      </c>
      <c r="G942" s="398">
        <f t="shared" si="1032"/>
        <v>0</v>
      </c>
      <c r="H942" s="398">
        <f t="shared" si="1032"/>
        <v>0</v>
      </c>
      <c r="I942" s="398">
        <f>+I944</f>
        <v>0</v>
      </c>
      <c r="J942" s="398">
        <f t="shared" ref="J942:N942" si="1033">+J944</f>
        <v>0</v>
      </c>
      <c r="K942" s="398">
        <f t="shared" si="1033"/>
        <v>0</v>
      </c>
      <c r="L942" s="398">
        <f t="shared" si="1033"/>
        <v>0</v>
      </c>
      <c r="M942" s="398">
        <f t="shared" si="1033"/>
        <v>0</v>
      </c>
      <c r="N942" s="398">
        <f t="shared" si="1033"/>
        <v>0</v>
      </c>
      <c r="O942" s="429" t="e">
        <f>+N942/H942*100</f>
        <v>#DIV/0!</v>
      </c>
      <c r="P942" s="398">
        <f>+P944</f>
        <v>0</v>
      </c>
      <c r="Q942" s="398">
        <f t="shared" ref="Q942:U942" si="1034">+Q944</f>
        <v>0</v>
      </c>
      <c r="R942" s="398">
        <f t="shared" si="1034"/>
        <v>0</v>
      </c>
      <c r="S942" s="398">
        <f t="shared" si="1034"/>
        <v>0</v>
      </c>
      <c r="T942" s="398">
        <f t="shared" si="1034"/>
        <v>0</v>
      </c>
      <c r="U942" s="398">
        <f t="shared" si="1034"/>
        <v>0</v>
      </c>
      <c r="V942" s="430" t="e">
        <f>+U942/H942*100</f>
        <v>#DIV/0!</v>
      </c>
      <c r="W942" s="387"/>
      <c r="X942" s="387"/>
    </row>
    <row r="943" spans="1:24" s="395" customFormat="1" hidden="1" x14ac:dyDescent="0.25">
      <c r="A943" s="376"/>
      <c r="B943" s="384"/>
      <c r="C943" s="381"/>
      <c r="D943" s="381"/>
      <c r="E943" s="381"/>
      <c r="F943" s="381"/>
      <c r="G943" s="381"/>
      <c r="H943" s="381"/>
      <c r="I943" s="381"/>
      <c r="J943" s="381"/>
      <c r="K943" s="381"/>
      <c r="L943" s="381"/>
      <c r="M943" s="381"/>
      <c r="N943" s="381"/>
      <c r="O943" s="393"/>
      <c r="P943" s="381"/>
      <c r="Q943" s="381"/>
      <c r="R943" s="381"/>
      <c r="S943" s="381"/>
      <c r="T943" s="381"/>
      <c r="U943" s="381"/>
      <c r="V943" s="394"/>
      <c r="W943" s="387"/>
      <c r="X943" s="387"/>
    </row>
    <row r="944" spans="1:24" hidden="1" x14ac:dyDescent="0.25">
      <c r="A944" s="419" t="s">
        <v>965</v>
      </c>
      <c r="B944" s="420" t="s">
        <v>528</v>
      </c>
      <c r="C944" s="421">
        <f>+C946</f>
        <v>0</v>
      </c>
      <c r="D944" s="421">
        <f t="shared" ref="D944:H944" si="1035">+D946</f>
        <v>0</v>
      </c>
      <c r="E944" s="421">
        <f t="shared" si="1035"/>
        <v>0</v>
      </c>
      <c r="F944" s="421">
        <f t="shared" si="1035"/>
        <v>0</v>
      </c>
      <c r="G944" s="421">
        <f t="shared" si="1035"/>
        <v>0</v>
      </c>
      <c r="H944" s="421">
        <f t="shared" si="1035"/>
        <v>0</v>
      </c>
      <c r="I944" s="421">
        <f>+I946</f>
        <v>0</v>
      </c>
      <c r="J944" s="421">
        <f t="shared" ref="J944:N944" si="1036">+J946</f>
        <v>0</v>
      </c>
      <c r="K944" s="421">
        <f t="shared" si="1036"/>
        <v>0</v>
      </c>
      <c r="L944" s="421">
        <f t="shared" si="1036"/>
        <v>0</v>
      </c>
      <c r="M944" s="421">
        <f t="shared" si="1036"/>
        <v>0</v>
      </c>
      <c r="N944" s="421">
        <f t="shared" si="1036"/>
        <v>0</v>
      </c>
      <c r="O944" s="422" t="e">
        <f>+N944/H944*100</f>
        <v>#DIV/0!</v>
      </c>
      <c r="P944" s="421">
        <f>+P946</f>
        <v>0</v>
      </c>
      <c r="Q944" s="421">
        <f t="shared" ref="Q944:U944" si="1037">+Q946</f>
        <v>0</v>
      </c>
      <c r="R944" s="421">
        <f t="shared" si="1037"/>
        <v>0</v>
      </c>
      <c r="S944" s="421">
        <f t="shared" si="1037"/>
        <v>0</v>
      </c>
      <c r="T944" s="421">
        <f t="shared" si="1037"/>
        <v>0</v>
      </c>
      <c r="U944" s="421">
        <f t="shared" si="1037"/>
        <v>0</v>
      </c>
      <c r="V944" s="423" t="e">
        <f t="shared" ref="V944" si="1038">+U944/H944*100</f>
        <v>#DIV/0!</v>
      </c>
      <c r="W944" s="387"/>
      <c r="X944" s="387"/>
    </row>
    <row r="945" spans="1:24" s="395" customFormat="1" hidden="1" x14ac:dyDescent="0.25">
      <c r="A945" s="426"/>
      <c r="B945" s="427"/>
      <c r="C945" s="393"/>
      <c r="D945" s="393"/>
      <c r="E945" s="393"/>
      <c r="F945" s="393"/>
      <c r="G945" s="393"/>
      <c r="H945" s="393"/>
      <c r="I945" s="393"/>
      <c r="J945" s="393"/>
      <c r="K945" s="393"/>
      <c r="L945" s="393"/>
      <c r="M945" s="393"/>
      <c r="N945" s="393"/>
      <c r="O945" s="393"/>
      <c r="P945" s="393"/>
      <c r="Q945" s="393"/>
      <c r="R945" s="393"/>
      <c r="S945" s="393"/>
      <c r="T945" s="393"/>
      <c r="U945" s="393"/>
      <c r="V945" s="394"/>
      <c r="W945" s="387"/>
      <c r="X945" s="387"/>
    </row>
    <row r="946" spans="1:24" hidden="1" x14ac:dyDescent="0.25">
      <c r="A946" s="401" t="s">
        <v>966</v>
      </c>
      <c r="B946" s="402" t="s">
        <v>550</v>
      </c>
      <c r="C946" s="403">
        <f>+C947</f>
        <v>0</v>
      </c>
      <c r="D946" s="403">
        <f t="shared" ref="D946:H946" si="1039">+D947</f>
        <v>0</v>
      </c>
      <c r="E946" s="403">
        <f t="shared" si="1039"/>
        <v>0</v>
      </c>
      <c r="F946" s="403">
        <f t="shared" si="1039"/>
        <v>0</v>
      </c>
      <c r="G946" s="403">
        <f t="shared" si="1039"/>
        <v>0</v>
      </c>
      <c r="H946" s="403">
        <f t="shared" si="1039"/>
        <v>0</v>
      </c>
      <c r="I946" s="403">
        <f>+I947</f>
        <v>0</v>
      </c>
      <c r="J946" s="403">
        <f t="shared" ref="J946:N946" si="1040">+J947</f>
        <v>0</v>
      </c>
      <c r="K946" s="403">
        <f t="shared" si="1040"/>
        <v>0</v>
      </c>
      <c r="L946" s="403">
        <f t="shared" si="1040"/>
        <v>0</v>
      </c>
      <c r="M946" s="403">
        <f t="shared" si="1040"/>
        <v>0</v>
      </c>
      <c r="N946" s="403">
        <f t="shared" si="1040"/>
        <v>0</v>
      </c>
      <c r="O946" s="412" t="e">
        <f>+N946/H946*100</f>
        <v>#DIV/0!</v>
      </c>
      <c r="P946" s="403">
        <f>+P947</f>
        <v>0</v>
      </c>
      <c r="Q946" s="403">
        <f t="shared" ref="Q946:U946" si="1041">+Q947</f>
        <v>0</v>
      </c>
      <c r="R946" s="403">
        <f t="shared" si="1041"/>
        <v>0</v>
      </c>
      <c r="S946" s="403">
        <f t="shared" si="1041"/>
        <v>0</v>
      </c>
      <c r="T946" s="403">
        <f t="shared" si="1041"/>
        <v>0</v>
      </c>
      <c r="U946" s="403">
        <f t="shared" si="1041"/>
        <v>0</v>
      </c>
      <c r="V946" s="386" t="e">
        <f t="shared" ref="V946:V949" si="1042">+U946/H946*100</f>
        <v>#DIV/0!</v>
      </c>
      <c r="W946" s="387"/>
      <c r="X946" s="387"/>
    </row>
    <row r="947" spans="1:24" ht="31.5" hidden="1" x14ac:dyDescent="0.25">
      <c r="A947" s="410" t="s">
        <v>10</v>
      </c>
      <c r="B947" s="411" t="s">
        <v>11</v>
      </c>
      <c r="C947" s="382">
        <f>SUM(C948:C949)</f>
        <v>0</v>
      </c>
      <c r="D947" s="382">
        <f t="shared" ref="D947:H947" si="1043">SUM(D948:D949)</f>
        <v>0</v>
      </c>
      <c r="E947" s="382">
        <f t="shared" si="1043"/>
        <v>0</v>
      </c>
      <c r="F947" s="382">
        <f t="shared" si="1043"/>
        <v>0</v>
      </c>
      <c r="G947" s="382">
        <f t="shared" si="1043"/>
        <v>0</v>
      </c>
      <c r="H947" s="382">
        <f t="shared" si="1043"/>
        <v>0</v>
      </c>
      <c r="I947" s="382">
        <f>SUM(I948:I949)</f>
        <v>0</v>
      </c>
      <c r="J947" s="382">
        <f t="shared" ref="J947:N947" si="1044">SUM(J948:J949)</f>
        <v>0</v>
      </c>
      <c r="K947" s="382">
        <f t="shared" si="1044"/>
        <v>0</v>
      </c>
      <c r="L947" s="382">
        <f t="shared" si="1044"/>
        <v>0</v>
      </c>
      <c r="M947" s="382">
        <f t="shared" si="1044"/>
        <v>0</v>
      </c>
      <c r="N947" s="382">
        <f t="shared" si="1044"/>
        <v>0</v>
      </c>
      <c r="O947" s="417" t="e">
        <f>+N947/H947*100</f>
        <v>#DIV/0!</v>
      </c>
      <c r="P947" s="382">
        <f>SUM(P948:P949)</f>
        <v>0</v>
      </c>
      <c r="Q947" s="382">
        <f t="shared" ref="Q947:U947" si="1045">SUM(Q948:Q949)</f>
        <v>0</v>
      </c>
      <c r="R947" s="382">
        <f t="shared" si="1045"/>
        <v>0</v>
      </c>
      <c r="S947" s="382">
        <f t="shared" si="1045"/>
        <v>0</v>
      </c>
      <c r="T947" s="382">
        <f t="shared" si="1045"/>
        <v>0</v>
      </c>
      <c r="U947" s="382">
        <f t="shared" si="1045"/>
        <v>0</v>
      </c>
      <c r="V947" s="413" t="e">
        <f t="shared" si="1042"/>
        <v>#DIV/0!</v>
      </c>
      <c r="W947" s="387"/>
      <c r="X947" s="387"/>
    </row>
    <row r="948" spans="1:24" ht="31.5" hidden="1" x14ac:dyDescent="0.25">
      <c r="A948" s="410" t="s">
        <v>327</v>
      </c>
      <c r="B948" s="415" t="s">
        <v>731</v>
      </c>
      <c r="C948" s="382"/>
      <c r="D948" s="382"/>
      <c r="E948" s="382"/>
      <c r="F948" s="382"/>
      <c r="G948" s="382"/>
      <c r="H948" s="382">
        <f>SUM(C948:G948)</f>
        <v>0</v>
      </c>
      <c r="I948" s="382"/>
      <c r="J948" s="382"/>
      <c r="K948" s="382"/>
      <c r="L948" s="382"/>
      <c r="M948" s="382"/>
      <c r="N948" s="382">
        <f t="shared" ref="N948:N949" si="1046">SUM(I948:M948)</f>
        <v>0</v>
      </c>
      <c r="O948" s="412" t="e">
        <f t="shared" ref="O948:O949" si="1047">+N948/H948*100</f>
        <v>#DIV/0!</v>
      </c>
      <c r="P948" s="382">
        <f t="shared" ref="P948:T949" si="1048">+C948-I948</f>
        <v>0</v>
      </c>
      <c r="Q948" s="382">
        <f t="shared" si="1048"/>
        <v>0</v>
      </c>
      <c r="R948" s="382">
        <f t="shared" si="1048"/>
        <v>0</v>
      </c>
      <c r="S948" s="382">
        <f t="shared" si="1048"/>
        <v>0</v>
      </c>
      <c r="T948" s="382">
        <f t="shared" si="1048"/>
        <v>0</v>
      </c>
      <c r="U948" s="382">
        <f t="shared" ref="U948:U949" si="1049">SUM(P948:T948)</f>
        <v>0</v>
      </c>
      <c r="V948" s="413" t="e">
        <f t="shared" si="1042"/>
        <v>#DIV/0!</v>
      </c>
      <c r="W948" s="387"/>
      <c r="X948" s="387"/>
    </row>
    <row r="949" spans="1:24" hidden="1" x14ac:dyDescent="0.25">
      <c r="A949" s="410" t="s">
        <v>507</v>
      </c>
      <c r="B949" s="415" t="s">
        <v>508</v>
      </c>
      <c r="C949" s="382"/>
      <c r="D949" s="382"/>
      <c r="E949" s="382"/>
      <c r="F949" s="382"/>
      <c r="G949" s="382"/>
      <c r="H949" s="382">
        <f>SUM(C949:G949)</f>
        <v>0</v>
      </c>
      <c r="I949" s="382"/>
      <c r="J949" s="382"/>
      <c r="K949" s="382"/>
      <c r="L949" s="382"/>
      <c r="M949" s="382"/>
      <c r="N949" s="382">
        <f t="shared" si="1046"/>
        <v>0</v>
      </c>
      <c r="O949" s="412" t="e">
        <f t="shared" si="1047"/>
        <v>#DIV/0!</v>
      </c>
      <c r="P949" s="382">
        <f t="shared" si="1048"/>
        <v>0</v>
      </c>
      <c r="Q949" s="382">
        <f t="shared" si="1048"/>
        <v>0</v>
      </c>
      <c r="R949" s="382">
        <f t="shared" si="1048"/>
        <v>0</v>
      </c>
      <c r="S949" s="382">
        <f t="shared" si="1048"/>
        <v>0</v>
      </c>
      <c r="T949" s="382">
        <f t="shared" si="1048"/>
        <v>0</v>
      </c>
      <c r="U949" s="382">
        <f t="shared" si="1049"/>
        <v>0</v>
      </c>
      <c r="V949" s="413" t="e">
        <f t="shared" si="1042"/>
        <v>#DIV/0!</v>
      </c>
      <c r="W949" s="387"/>
      <c r="X949" s="387"/>
    </row>
    <row r="950" spans="1:24" hidden="1" x14ac:dyDescent="0.25">
      <c r="A950" s="410"/>
      <c r="B950" s="415"/>
      <c r="C950" s="382"/>
      <c r="D950" s="382"/>
      <c r="E950" s="382"/>
      <c r="F950" s="382"/>
      <c r="G950" s="382"/>
      <c r="H950" s="382"/>
      <c r="I950" s="382"/>
      <c r="J950" s="382"/>
      <c r="K950" s="382"/>
      <c r="L950" s="382"/>
      <c r="M950" s="382"/>
      <c r="N950" s="382"/>
      <c r="O950" s="382"/>
      <c r="P950" s="382"/>
      <c r="Q950" s="382"/>
      <c r="R950" s="382"/>
      <c r="S950" s="382"/>
      <c r="T950" s="382"/>
      <c r="U950" s="382"/>
      <c r="V950" s="383"/>
      <c r="W950" s="387"/>
      <c r="X950" s="387"/>
    </row>
    <row r="951" spans="1:24" hidden="1" x14ac:dyDescent="0.25">
      <c r="A951" s="396" t="s">
        <v>967</v>
      </c>
      <c r="B951" s="397" t="s">
        <v>968</v>
      </c>
      <c r="C951" s="398">
        <f>+C953</f>
        <v>0</v>
      </c>
      <c r="D951" s="398">
        <f t="shared" ref="D951:H951" si="1050">+D953</f>
        <v>0</v>
      </c>
      <c r="E951" s="398">
        <f t="shared" si="1050"/>
        <v>0</v>
      </c>
      <c r="F951" s="398">
        <f t="shared" si="1050"/>
        <v>0</v>
      </c>
      <c r="G951" s="398">
        <f t="shared" si="1050"/>
        <v>0</v>
      </c>
      <c r="H951" s="398">
        <f t="shared" si="1050"/>
        <v>0</v>
      </c>
      <c r="I951" s="398">
        <f>+I953</f>
        <v>0</v>
      </c>
      <c r="J951" s="398">
        <f t="shared" ref="J951:N951" si="1051">+J953</f>
        <v>0</v>
      </c>
      <c r="K951" s="398">
        <f t="shared" si="1051"/>
        <v>0</v>
      </c>
      <c r="L951" s="398">
        <f t="shared" si="1051"/>
        <v>0</v>
      </c>
      <c r="M951" s="398">
        <f t="shared" si="1051"/>
        <v>0</v>
      </c>
      <c r="N951" s="398">
        <f t="shared" si="1051"/>
        <v>0</v>
      </c>
      <c r="O951" s="429" t="e">
        <f>+N951/H951*100</f>
        <v>#DIV/0!</v>
      </c>
      <c r="P951" s="398">
        <f>+P953</f>
        <v>0</v>
      </c>
      <c r="Q951" s="398">
        <f t="shared" ref="Q951:U951" si="1052">+Q953</f>
        <v>0</v>
      </c>
      <c r="R951" s="398">
        <f t="shared" si="1052"/>
        <v>0</v>
      </c>
      <c r="S951" s="398">
        <f t="shared" si="1052"/>
        <v>0</v>
      </c>
      <c r="T951" s="398">
        <f t="shared" si="1052"/>
        <v>0</v>
      </c>
      <c r="U951" s="398">
        <f t="shared" si="1052"/>
        <v>0</v>
      </c>
      <c r="V951" s="430" t="e">
        <f>+U951/H951*100</f>
        <v>#DIV/0!</v>
      </c>
      <c r="W951" s="387"/>
      <c r="X951" s="387"/>
    </row>
    <row r="952" spans="1:24" s="395" customFormat="1" hidden="1" x14ac:dyDescent="0.25">
      <c r="A952" s="376"/>
      <c r="B952" s="384"/>
      <c r="C952" s="381"/>
      <c r="D952" s="381"/>
      <c r="E952" s="381"/>
      <c r="F952" s="381"/>
      <c r="G952" s="381"/>
      <c r="H952" s="381"/>
      <c r="I952" s="381"/>
      <c r="J952" s="381"/>
      <c r="K952" s="381"/>
      <c r="L952" s="381"/>
      <c r="M952" s="381"/>
      <c r="N952" s="381"/>
      <c r="O952" s="393"/>
      <c r="P952" s="381"/>
      <c r="Q952" s="381"/>
      <c r="R952" s="381"/>
      <c r="S952" s="381"/>
      <c r="T952" s="381"/>
      <c r="U952" s="381"/>
      <c r="V952" s="394"/>
      <c r="W952" s="387"/>
      <c r="X952" s="387"/>
    </row>
    <row r="953" spans="1:24" hidden="1" x14ac:dyDescent="0.25">
      <c r="A953" s="419" t="s">
        <v>969</v>
      </c>
      <c r="B953" s="420" t="s">
        <v>528</v>
      </c>
      <c r="C953" s="421">
        <f>+C955</f>
        <v>0</v>
      </c>
      <c r="D953" s="421">
        <f t="shared" ref="D953:H953" si="1053">+D955</f>
        <v>0</v>
      </c>
      <c r="E953" s="421">
        <f t="shared" si="1053"/>
        <v>0</v>
      </c>
      <c r="F953" s="421">
        <f t="shared" si="1053"/>
        <v>0</v>
      </c>
      <c r="G953" s="421">
        <f t="shared" si="1053"/>
        <v>0</v>
      </c>
      <c r="H953" s="421">
        <f t="shared" si="1053"/>
        <v>0</v>
      </c>
      <c r="I953" s="421">
        <f>+I955</f>
        <v>0</v>
      </c>
      <c r="J953" s="421">
        <f t="shared" ref="J953:N953" si="1054">+J955</f>
        <v>0</v>
      </c>
      <c r="K953" s="421">
        <f t="shared" si="1054"/>
        <v>0</v>
      </c>
      <c r="L953" s="421">
        <f t="shared" si="1054"/>
        <v>0</v>
      </c>
      <c r="M953" s="421">
        <f t="shared" si="1054"/>
        <v>0</v>
      </c>
      <c r="N953" s="421">
        <f t="shared" si="1054"/>
        <v>0</v>
      </c>
      <c r="O953" s="422" t="e">
        <f>+N953/H953*100</f>
        <v>#DIV/0!</v>
      </c>
      <c r="P953" s="421">
        <f>+P955</f>
        <v>0</v>
      </c>
      <c r="Q953" s="421">
        <f t="shared" ref="Q953:U953" si="1055">+Q955</f>
        <v>0</v>
      </c>
      <c r="R953" s="421">
        <f t="shared" si="1055"/>
        <v>0</v>
      </c>
      <c r="S953" s="421">
        <f t="shared" si="1055"/>
        <v>0</v>
      </c>
      <c r="T953" s="421">
        <f t="shared" si="1055"/>
        <v>0</v>
      </c>
      <c r="U953" s="421">
        <f t="shared" si="1055"/>
        <v>0</v>
      </c>
      <c r="V953" s="423" t="e">
        <f t="shared" ref="V953" si="1056">+U953/H953*100</f>
        <v>#DIV/0!</v>
      </c>
      <c r="W953" s="387"/>
      <c r="X953" s="387"/>
    </row>
    <row r="954" spans="1:24" s="395" customFormat="1" hidden="1" x14ac:dyDescent="0.25">
      <c r="A954" s="426"/>
      <c r="B954" s="427"/>
      <c r="C954" s="393"/>
      <c r="D954" s="393"/>
      <c r="E954" s="393"/>
      <c r="F954" s="393"/>
      <c r="G954" s="393"/>
      <c r="H954" s="393"/>
      <c r="I954" s="393"/>
      <c r="J954" s="393"/>
      <c r="K954" s="393"/>
      <c r="L954" s="393"/>
      <c r="M954" s="393"/>
      <c r="N954" s="393"/>
      <c r="O954" s="393"/>
      <c r="P954" s="393"/>
      <c r="Q954" s="393"/>
      <c r="R954" s="393"/>
      <c r="S954" s="393"/>
      <c r="T954" s="393"/>
      <c r="U954" s="393"/>
      <c r="V954" s="394"/>
      <c r="W954" s="387"/>
      <c r="X954" s="387"/>
    </row>
    <row r="955" spans="1:24" hidden="1" x14ac:dyDescent="0.25">
      <c r="A955" s="401" t="s">
        <v>970</v>
      </c>
      <c r="B955" s="402" t="s">
        <v>550</v>
      </c>
      <c r="C955" s="403">
        <f>+C956</f>
        <v>0</v>
      </c>
      <c r="D955" s="403">
        <f t="shared" ref="D955:H955" si="1057">+D956</f>
        <v>0</v>
      </c>
      <c r="E955" s="403">
        <f t="shared" si="1057"/>
        <v>0</v>
      </c>
      <c r="F955" s="403">
        <f t="shared" si="1057"/>
        <v>0</v>
      </c>
      <c r="G955" s="403">
        <f t="shared" si="1057"/>
        <v>0</v>
      </c>
      <c r="H955" s="403">
        <f t="shared" si="1057"/>
        <v>0</v>
      </c>
      <c r="I955" s="403">
        <f>+I956</f>
        <v>0</v>
      </c>
      <c r="J955" s="403">
        <f t="shared" ref="J955:N955" si="1058">+J956</f>
        <v>0</v>
      </c>
      <c r="K955" s="403">
        <f t="shared" si="1058"/>
        <v>0</v>
      </c>
      <c r="L955" s="403">
        <f t="shared" si="1058"/>
        <v>0</v>
      </c>
      <c r="M955" s="403">
        <f t="shared" si="1058"/>
        <v>0</v>
      </c>
      <c r="N955" s="403">
        <f t="shared" si="1058"/>
        <v>0</v>
      </c>
      <c r="O955" s="412" t="e">
        <f>+N955/H955*100</f>
        <v>#DIV/0!</v>
      </c>
      <c r="P955" s="403">
        <f>+P956</f>
        <v>0</v>
      </c>
      <c r="Q955" s="403">
        <f t="shared" ref="Q955:U955" si="1059">+Q956</f>
        <v>0</v>
      </c>
      <c r="R955" s="403">
        <f t="shared" si="1059"/>
        <v>0</v>
      </c>
      <c r="S955" s="403">
        <f t="shared" si="1059"/>
        <v>0</v>
      </c>
      <c r="T955" s="403">
        <f t="shared" si="1059"/>
        <v>0</v>
      </c>
      <c r="U955" s="403">
        <f t="shared" si="1059"/>
        <v>0</v>
      </c>
      <c r="V955" s="386" t="e">
        <f t="shared" ref="V955:V960" si="1060">+U955/H955*100</f>
        <v>#DIV/0!</v>
      </c>
      <c r="W955" s="387"/>
      <c r="X955" s="387"/>
    </row>
    <row r="956" spans="1:24" ht="31.5" hidden="1" x14ac:dyDescent="0.25">
      <c r="A956" s="410" t="s">
        <v>10</v>
      </c>
      <c r="B956" s="411" t="s">
        <v>11</v>
      </c>
      <c r="C956" s="382">
        <f>SUM(C957:C960)</f>
        <v>0</v>
      </c>
      <c r="D956" s="382">
        <f t="shared" ref="D956:H956" si="1061">SUM(D957:D960)</f>
        <v>0</v>
      </c>
      <c r="E956" s="382">
        <f t="shared" si="1061"/>
        <v>0</v>
      </c>
      <c r="F956" s="382">
        <f t="shared" si="1061"/>
        <v>0</v>
      </c>
      <c r="G956" s="382">
        <f t="shared" si="1061"/>
        <v>0</v>
      </c>
      <c r="H956" s="382">
        <f t="shared" si="1061"/>
        <v>0</v>
      </c>
      <c r="I956" s="382">
        <f>SUM(I957:I960)</f>
        <v>0</v>
      </c>
      <c r="J956" s="382">
        <f t="shared" ref="J956:N956" si="1062">SUM(J957:J960)</f>
        <v>0</v>
      </c>
      <c r="K956" s="382">
        <f t="shared" si="1062"/>
        <v>0</v>
      </c>
      <c r="L956" s="382">
        <f t="shared" si="1062"/>
        <v>0</v>
      </c>
      <c r="M956" s="382">
        <f t="shared" si="1062"/>
        <v>0</v>
      </c>
      <c r="N956" s="382">
        <f t="shared" si="1062"/>
        <v>0</v>
      </c>
      <c r="O956" s="417" t="e">
        <f>+N956/H956*100</f>
        <v>#DIV/0!</v>
      </c>
      <c r="P956" s="382">
        <f>SUM(P957:P960)</f>
        <v>0</v>
      </c>
      <c r="Q956" s="382">
        <f t="shared" ref="Q956:U956" si="1063">SUM(Q957:Q960)</f>
        <v>0</v>
      </c>
      <c r="R956" s="382">
        <f t="shared" si="1063"/>
        <v>0</v>
      </c>
      <c r="S956" s="382">
        <f t="shared" si="1063"/>
        <v>0</v>
      </c>
      <c r="T956" s="382">
        <f t="shared" si="1063"/>
        <v>0</v>
      </c>
      <c r="U956" s="382">
        <f t="shared" si="1063"/>
        <v>0</v>
      </c>
      <c r="V956" s="413" t="e">
        <f t="shared" si="1060"/>
        <v>#DIV/0!</v>
      </c>
      <c r="W956" s="387"/>
      <c r="X956" s="387"/>
    </row>
    <row r="957" spans="1:24" ht="31.5" hidden="1" x14ac:dyDescent="0.25">
      <c r="A957" s="410" t="s">
        <v>727</v>
      </c>
      <c r="B957" s="414" t="s">
        <v>728</v>
      </c>
      <c r="C957" s="382"/>
      <c r="D957" s="382"/>
      <c r="E957" s="382"/>
      <c r="F957" s="382"/>
      <c r="G957" s="382"/>
      <c r="H957" s="382">
        <f>SUM(C957:G957)</f>
        <v>0</v>
      </c>
      <c r="I957" s="382"/>
      <c r="J957" s="382"/>
      <c r="K957" s="382"/>
      <c r="L957" s="382"/>
      <c r="M957" s="382"/>
      <c r="N957" s="382">
        <f t="shared" ref="N957:N960" si="1064">SUM(I957:M957)</f>
        <v>0</v>
      </c>
      <c r="O957" s="412" t="e">
        <f t="shared" ref="O957:O960" si="1065">+N957/H957*100</f>
        <v>#DIV/0!</v>
      </c>
      <c r="P957" s="382">
        <f t="shared" ref="P957:T960" si="1066">+C957-I957</f>
        <v>0</v>
      </c>
      <c r="Q957" s="382">
        <f t="shared" si="1066"/>
        <v>0</v>
      </c>
      <c r="R957" s="382">
        <f t="shared" si="1066"/>
        <v>0</v>
      </c>
      <c r="S957" s="382">
        <f t="shared" si="1066"/>
        <v>0</v>
      </c>
      <c r="T957" s="382">
        <f t="shared" si="1066"/>
        <v>0</v>
      </c>
      <c r="U957" s="382">
        <f t="shared" ref="U957:U960" si="1067">SUM(P957:T957)</f>
        <v>0</v>
      </c>
      <c r="V957" s="413" t="e">
        <f t="shared" si="1060"/>
        <v>#DIV/0!</v>
      </c>
      <c r="W957" s="387"/>
      <c r="X957" s="387"/>
    </row>
    <row r="958" spans="1:24" hidden="1" x14ac:dyDescent="0.25">
      <c r="A958" s="410" t="s">
        <v>507</v>
      </c>
      <c r="B958" s="415" t="s">
        <v>508</v>
      </c>
      <c r="C958" s="382"/>
      <c r="D958" s="382"/>
      <c r="E958" s="382"/>
      <c r="F958" s="382"/>
      <c r="G958" s="382"/>
      <c r="H958" s="382">
        <f>SUM(C958:G958)</f>
        <v>0</v>
      </c>
      <c r="I958" s="382"/>
      <c r="J958" s="382"/>
      <c r="K958" s="382"/>
      <c r="L958" s="382"/>
      <c r="M958" s="382"/>
      <c r="N958" s="382">
        <f t="shared" si="1064"/>
        <v>0</v>
      </c>
      <c r="O958" s="412" t="e">
        <f t="shared" si="1065"/>
        <v>#DIV/0!</v>
      </c>
      <c r="P958" s="382">
        <f t="shared" si="1066"/>
        <v>0</v>
      </c>
      <c r="Q958" s="382">
        <f t="shared" si="1066"/>
        <v>0</v>
      </c>
      <c r="R958" s="382">
        <f t="shared" si="1066"/>
        <v>0</v>
      </c>
      <c r="S958" s="382">
        <f t="shared" si="1066"/>
        <v>0</v>
      </c>
      <c r="T958" s="382">
        <f t="shared" si="1066"/>
        <v>0</v>
      </c>
      <c r="U958" s="382">
        <f t="shared" si="1067"/>
        <v>0</v>
      </c>
      <c r="V958" s="413" t="e">
        <f t="shared" si="1060"/>
        <v>#DIV/0!</v>
      </c>
      <c r="W958" s="387"/>
      <c r="X958" s="387"/>
    </row>
    <row r="959" spans="1:24" ht="31.5" hidden="1" x14ac:dyDescent="0.25">
      <c r="A959" s="410" t="s">
        <v>441</v>
      </c>
      <c r="B959" s="428" t="s">
        <v>442</v>
      </c>
      <c r="C959" s="382"/>
      <c r="D959" s="382"/>
      <c r="E959" s="382"/>
      <c r="F959" s="382"/>
      <c r="G959" s="382"/>
      <c r="H959" s="382">
        <f>SUM(C959:G959)</f>
        <v>0</v>
      </c>
      <c r="I959" s="382"/>
      <c r="J959" s="382"/>
      <c r="K959" s="382"/>
      <c r="L959" s="382"/>
      <c r="M959" s="382"/>
      <c r="N959" s="382">
        <f t="shared" si="1064"/>
        <v>0</v>
      </c>
      <c r="O959" s="412" t="e">
        <f t="shared" si="1065"/>
        <v>#DIV/0!</v>
      </c>
      <c r="P959" s="382">
        <f t="shared" si="1066"/>
        <v>0</v>
      </c>
      <c r="Q959" s="382">
        <f t="shared" si="1066"/>
        <v>0</v>
      </c>
      <c r="R959" s="382">
        <f t="shared" si="1066"/>
        <v>0</v>
      </c>
      <c r="S959" s="382">
        <f t="shared" si="1066"/>
        <v>0</v>
      </c>
      <c r="T959" s="382">
        <f t="shared" si="1066"/>
        <v>0</v>
      </c>
      <c r="U959" s="382">
        <f t="shared" si="1067"/>
        <v>0</v>
      </c>
      <c r="V959" s="413" t="e">
        <f t="shared" si="1060"/>
        <v>#DIV/0!</v>
      </c>
      <c r="W959" s="387"/>
      <c r="X959" s="387"/>
    </row>
    <row r="960" spans="1:24" hidden="1" x14ac:dyDescent="0.25">
      <c r="A960" s="410" t="s">
        <v>453</v>
      </c>
      <c r="B960" s="415" t="s">
        <v>454</v>
      </c>
      <c r="C960" s="382"/>
      <c r="D960" s="382"/>
      <c r="E960" s="382"/>
      <c r="F960" s="382"/>
      <c r="G960" s="382"/>
      <c r="H960" s="382">
        <f>SUM(C960:G960)</f>
        <v>0</v>
      </c>
      <c r="I960" s="382"/>
      <c r="J960" s="382"/>
      <c r="K960" s="382"/>
      <c r="L960" s="382"/>
      <c r="M960" s="382"/>
      <c r="N960" s="382">
        <f t="shared" si="1064"/>
        <v>0</v>
      </c>
      <c r="O960" s="412" t="e">
        <f t="shared" si="1065"/>
        <v>#DIV/0!</v>
      </c>
      <c r="P960" s="382">
        <f t="shared" si="1066"/>
        <v>0</v>
      </c>
      <c r="Q960" s="382">
        <f t="shared" si="1066"/>
        <v>0</v>
      </c>
      <c r="R960" s="382">
        <f t="shared" si="1066"/>
        <v>0</v>
      </c>
      <c r="S960" s="382">
        <f t="shared" si="1066"/>
        <v>0</v>
      </c>
      <c r="T960" s="382">
        <f t="shared" si="1066"/>
        <v>0</v>
      </c>
      <c r="U960" s="382">
        <f t="shared" si="1067"/>
        <v>0</v>
      </c>
      <c r="V960" s="413" t="e">
        <f t="shared" si="1060"/>
        <v>#DIV/0!</v>
      </c>
      <c r="W960" s="387"/>
      <c r="X960" s="387"/>
    </row>
    <row r="961" spans="1:24" hidden="1" x14ac:dyDescent="0.25">
      <c r="A961" s="410"/>
      <c r="B961" s="415"/>
      <c r="C961" s="382"/>
      <c r="D961" s="382"/>
      <c r="E961" s="382"/>
      <c r="F961" s="382"/>
      <c r="G961" s="382"/>
      <c r="H961" s="382"/>
      <c r="I961" s="382"/>
      <c r="J961" s="382"/>
      <c r="K961" s="382"/>
      <c r="L961" s="382"/>
      <c r="M961" s="382"/>
      <c r="N961" s="382"/>
      <c r="O961" s="382"/>
      <c r="P961" s="382"/>
      <c r="Q961" s="382"/>
      <c r="R961" s="382"/>
      <c r="S961" s="382"/>
      <c r="T961" s="382"/>
      <c r="U961" s="382"/>
      <c r="V961" s="383"/>
      <c r="W961" s="387"/>
      <c r="X961" s="387"/>
    </row>
    <row r="962" spans="1:24" hidden="1" x14ac:dyDescent="0.25">
      <c r="A962" s="396" t="s">
        <v>971</v>
      </c>
      <c r="B962" s="397" t="s">
        <v>972</v>
      </c>
      <c r="C962" s="398">
        <f>+C964</f>
        <v>0</v>
      </c>
      <c r="D962" s="398">
        <f t="shared" ref="D962:H962" si="1068">+D964</f>
        <v>0</v>
      </c>
      <c r="E962" s="398">
        <f t="shared" si="1068"/>
        <v>0</v>
      </c>
      <c r="F962" s="398">
        <f t="shared" si="1068"/>
        <v>0</v>
      </c>
      <c r="G962" s="398">
        <f t="shared" si="1068"/>
        <v>0</v>
      </c>
      <c r="H962" s="398">
        <f t="shared" si="1068"/>
        <v>0</v>
      </c>
      <c r="I962" s="398">
        <f>+I964</f>
        <v>0</v>
      </c>
      <c r="J962" s="398">
        <f t="shared" ref="J962:N962" si="1069">+J964</f>
        <v>0</v>
      </c>
      <c r="K962" s="398">
        <f t="shared" si="1069"/>
        <v>0</v>
      </c>
      <c r="L962" s="398">
        <f t="shared" si="1069"/>
        <v>0</v>
      </c>
      <c r="M962" s="398">
        <f t="shared" si="1069"/>
        <v>0</v>
      </c>
      <c r="N962" s="398">
        <f t="shared" si="1069"/>
        <v>0</v>
      </c>
      <c r="O962" s="429" t="e">
        <f>+N962/H962*100</f>
        <v>#DIV/0!</v>
      </c>
      <c r="P962" s="398">
        <f>+P964</f>
        <v>0</v>
      </c>
      <c r="Q962" s="398">
        <f t="shared" ref="Q962:U962" si="1070">+Q964</f>
        <v>0</v>
      </c>
      <c r="R962" s="398">
        <f t="shared" si="1070"/>
        <v>0</v>
      </c>
      <c r="S962" s="398">
        <f t="shared" si="1070"/>
        <v>0</v>
      </c>
      <c r="T962" s="398">
        <f t="shared" si="1070"/>
        <v>0</v>
      </c>
      <c r="U962" s="398">
        <f t="shared" si="1070"/>
        <v>0</v>
      </c>
      <c r="V962" s="430" t="e">
        <f>+U962/H962*100</f>
        <v>#DIV/0!</v>
      </c>
      <c r="W962" s="387"/>
      <c r="X962" s="387"/>
    </row>
    <row r="963" spans="1:24" s="395" customFormat="1" hidden="1" x14ac:dyDescent="0.25">
      <c r="A963" s="376"/>
      <c r="B963" s="384"/>
      <c r="C963" s="381"/>
      <c r="D963" s="381"/>
      <c r="E963" s="381"/>
      <c r="F963" s="381"/>
      <c r="G963" s="381"/>
      <c r="H963" s="381"/>
      <c r="I963" s="381"/>
      <c r="J963" s="381"/>
      <c r="K963" s="381"/>
      <c r="L963" s="381"/>
      <c r="M963" s="381"/>
      <c r="N963" s="381"/>
      <c r="O963" s="393"/>
      <c r="P963" s="381"/>
      <c r="Q963" s="381"/>
      <c r="R963" s="381"/>
      <c r="S963" s="381"/>
      <c r="T963" s="381"/>
      <c r="U963" s="381"/>
      <c r="V963" s="394"/>
      <c r="W963" s="387"/>
      <c r="X963" s="387"/>
    </row>
    <row r="964" spans="1:24" hidden="1" x14ac:dyDescent="0.25">
      <c r="A964" s="419" t="s">
        <v>973</v>
      </c>
      <c r="B964" s="420" t="s">
        <v>528</v>
      </c>
      <c r="C964" s="421">
        <f>+C966</f>
        <v>0</v>
      </c>
      <c r="D964" s="421">
        <f t="shared" ref="D964:H964" si="1071">+D966</f>
        <v>0</v>
      </c>
      <c r="E964" s="421">
        <f t="shared" si="1071"/>
        <v>0</v>
      </c>
      <c r="F964" s="421">
        <f t="shared" si="1071"/>
        <v>0</v>
      </c>
      <c r="G964" s="421">
        <f t="shared" si="1071"/>
        <v>0</v>
      </c>
      <c r="H964" s="421">
        <f t="shared" si="1071"/>
        <v>0</v>
      </c>
      <c r="I964" s="421">
        <f>+I966</f>
        <v>0</v>
      </c>
      <c r="J964" s="421">
        <f t="shared" ref="J964:N964" si="1072">+J966</f>
        <v>0</v>
      </c>
      <c r="K964" s="421">
        <f t="shared" si="1072"/>
        <v>0</v>
      </c>
      <c r="L964" s="421">
        <f t="shared" si="1072"/>
        <v>0</v>
      </c>
      <c r="M964" s="421">
        <f t="shared" si="1072"/>
        <v>0</v>
      </c>
      <c r="N964" s="421">
        <f t="shared" si="1072"/>
        <v>0</v>
      </c>
      <c r="O964" s="422" t="e">
        <f>+N964/H964*100</f>
        <v>#DIV/0!</v>
      </c>
      <c r="P964" s="421">
        <f>+P966</f>
        <v>0</v>
      </c>
      <c r="Q964" s="421">
        <f t="shared" ref="Q964:U964" si="1073">+Q966</f>
        <v>0</v>
      </c>
      <c r="R964" s="421">
        <f t="shared" si="1073"/>
        <v>0</v>
      </c>
      <c r="S964" s="421">
        <f t="shared" si="1073"/>
        <v>0</v>
      </c>
      <c r="T964" s="421">
        <f t="shared" si="1073"/>
        <v>0</v>
      </c>
      <c r="U964" s="421">
        <f t="shared" si="1073"/>
        <v>0</v>
      </c>
      <c r="V964" s="423" t="e">
        <f t="shared" ref="V964" si="1074">+U964/H964*100</f>
        <v>#DIV/0!</v>
      </c>
      <c r="W964" s="387"/>
      <c r="X964" s="387"/>
    </row>
    <row r="965" spans="1:24" s="395" customFormat="1" hidden="1" x14ac:dyDescent="0.25">
      <c r="A965" s="426"/>
      <c r="B965" s="427"/>
      <c r="C965" s="393"/>
      <c r="D965" s="393"/>
      <c r="E965" s="393"/>
      <c r="F965" s="393"/>
      <c r="G965" s="393"/>
      <c r="H965" s="393"/>
      <c r="I965" s="393"/>
      <c r="J965" s="393"/>
      <c r="K965" s="393"/>
      <c r="L965" s="393"/>
      <c r="M965" s="393"/>
      <c r="N965" s="393"/>
      <c r="O965" s="393"/>
      <c r="P965" s="393"/>
      <c r="Q965" s="393"/>
      <c r="R965" s="393"/>
      <c r="S965" s="393"/>
      <c r="T965" s="393"/>
      <c r="U965" s="393"/>
      <c r="V965" s="394"/>
      <c r="W965" s="387"/>
      <c r="X965" s="387"/>
    </row>
    <row r="966" spans="1:24" hidden="1" x14ac:dyDescent="0.25">
      <c r="A966" s="401" t="s">
        <v>974</v>
      </c>
      <c r="B966" s="402" t="s">
        <v>550</v>
      </c>
      <c r="C966" s="403">
        <f>+C967</f>
        <v>0</v>
      </c>
      <c r="D966" s="403">
        <f t="shared" ref="D966:H967" si="1075">+D967</f>
        <v>0</v>
      </c>
      <c r="E966" s="403">
        <f t="shared" si="1075"/>
        <v>0</v>
      </c>
      <c r="F966" s="403">
        <f t="shared" si="1075"/>
        <v>0</v>
      </c>
      <c r="G966" s="403">
        <f t="shared" si="1075"/>
        <v>0</v>
      </c>
      <c r="H966" s="403">
        <f t="shared" si="1075"/>
        <v>0</v>
      </c>
      <c r="I966" s="403">
        <f>+I967</f>
        <v>0</v>
      </c>
      <c r="J966" s="403">
        <f t="shared" ref="J966:N967" si="1076">+J967</f>
        <v>0</v>
      </c>
      <c r="K966" s="403">
        <f t="shared" si="1076"/>
        <v>0</v>
      </c>
      <c r="L966" s="403">
        <f t="shared" si="1076"/>
        <v>0</v>
      </c>
      <c r="M966" s="403">
        <f t="shared" si="1076"/>
        <v>0</v>
      </c>
      <c r="N966" s="403">
        <f t="shared" si="1076"/>
        <v>0</v>
      </c>
      <c r="O966" s="412" t="e">
        <f>+N966/H966*100</f>
        <v>#DIV/0!</v>
      </c>
      <c r="P966" s="403">
        <f>+P967</f>
        <v>0</v>
      </c>
      <c r="Q966" s="403">
        <f t="shared" ref="Q966:U967" si="1077">+Q967</f>
        <v>0</v>
      </c>
      <c r="R966" s="403">
        <f t="shared" si="1077"/>
        <v>0</v>
      </c>
      <c r="S966" s="403">
        <f t="shared" si="1077"/>
        <v>0</v>
      </c>
      <c r="T966" s="403">
        <f t="shared" si="1077"/>
        <v>0</v>
      </c>
      <c r="U966" s="403">
        <f t="shared" si="1077"/>
        <v>0</v>
      </c>
      <c r="V966" s="386" t="e">
        <f t="shared" ref="V966:V967" si="1078">+U966/H966*100</f>
        <v>#DIV/0!</v>
      </c>
      <c r="W966" s="387"/>
      <c r="X966" s="387"/>
    </row>
    <row r="967" spans="1:24" ht="31.5" hidden="1" x14ac:dyDescent="0.25">
      <c r="A967" s="410" t="s">
        <v>10</v>
      </c>
      <c r="B967" s="411" t="s">
        <v>11</v>
      </c>
      <c r="C967" s="382">
        <f>+C968</f>
        <v>0</v>
      </c>
      <c r="D967" s="382">
        <f t="shared" si="1075"/>
        <v>0</v>
      </c>
      <c r="E967" s="382">
        <f t="shared" si="1075"/>
        <v>0</v>
      </c>
      <c r="F967" s="382">
        <f t="shared" si="1075"/>
        <v>0</v>
      </c>
      <c r="G967" s="382">
        <f t="shared" si="1075"/>
        <v>0</v>
      </c>
      <c r="H967" s="382">
        <f t="shared" si="1075"/>
        <v>0</v>
      </c>
      <c r="I967" s="382">
        <f>+I968</f>
        <v>0</v>
      </c>
      <c r="J967" s="382">
        <f t="shared" si="1076"/>
        <v>0</v>
      </c>
      <c r="K967" s="382">
        <f t="shared" si="1076"/>
        <v>0</v>
      </c>
      <c r="L967" s="382">
        <f t="shared" si="1076"/>
        <v>0</v>
      </c>
      <c r="M967" s="382">
        <f t="shared" si="1076"/>
        <v>0</v>
      </c>
      <c r="N967" s="382">
        <f t="shared" si="1076"/>
        <v>0</v>
      </c>
      <c r="O967" s="417" t="e">
        <f>+N967/H967*100</f>
        <v>#DIV/0!</v>
      </c>
      <c r="P967" s="382">
        <f>+P968</f>
        <v>0</v>
      </c>
      <c r="Q967" s="382">
        <f t="shared" si="1077"/>
        <v>0</v>
      </c>
      <c r="R967" s="382">
        <f t="shared" si="1077"/>
        <v>0</v>
      </c>
      <c r="S967" s="382">
        <f t="shared" si="1077"/>
        <v>0</v>
      </c>
      <c r="T967" s="382">
        <f t="shared" si="1077"/>
        <v>0</v>
      </c>
      <c r="U967" s="382">
        <f t="shared" si="1077"/>
        <v>0</v>
      </c>
      <c r="V967" s="413" t="e">
        <f t="shared" si="1078"/>
        <v>#DIV/0!</v>
      </c>
      <c r="W967" s="387"/>
      <c r="X967" s="387"/>
    </row>
    <row r="968" spans="1:24" ht="31.5" hidden="1" x14ac:dyDescent="0.25">
      <c r="A968" s="410" t="s">
        <v>327</v>
      </c>
      <c r="B968" s="415" t="s">
        <v>731</v>
      </c>
      <c r="C968" s="382"/>
      <c r="D968" s="382"/>
      <c r="E968" s="382"/>
      <c r="F968" s="382"/>
      <c r="G968" s="382"/>
      <c r="H968" s="382">
        <f>SUM(C968:G968)</f>
        <v>0</v>
      </c>
      <c r="I968" s="382"/>
      <c r="J968" s="382"/>
      <c r="K968" s="382"/>
      <c r="L968" s="382"/>
      <c r="M968" s="382"/>
      <c r="N968" s="382">
        <f t="shared" ref="N968" si="1079">SUM(I968:M968)</f>
        <v>0</v>
      </c>
      <c r="O968" s="412" t="e">
        <f>+N968/H968*100</f>
        <v>#DIV/0!</v>
      </c>
      <c r="P968" s="382">
        <f>+C968-I968</f>
        <v>0</v>
      </c>
      <c r="Q968" s="382">
        <f>+D968-J968</f>
        <v>0</v>
      </c>
      <c r="R968" s="382">
        <f>+E968-K968</f>
        <v>0</v>
      </c>
      <c r="S968" s="382">
        <f t="shared" ref="S968:T968" si="1080">+F968-L968</f>
        <v>0</v>
      </c>
      <c r="T968" s="382">
        <f t="shared" si="1080"/>
        <v>0</v>
      </c>
      <c r="U968" s="382">
        <f t="shared" ref="U968" si="1081">SUM(P968:T968)</f>
        <v>0</v>
      </c>
      <c r="V968" s="413" t="e">
        <f>+U968/H968*100</f>
        <v>#DIV/0!</v>
      </c>
      <c r="W968" s="387"/>
      <c r="X968" s="387"/>
    </row>
    <row r="969" spans="1:24" hidden="1" x14ac:dyDescent="0.25">
      <c r="A969" s="410"/>
      <c r="B969" s="415"/>
      <c r="C969" s="382"/>
      <c r="D969" s="382"/>
      <c r="E969" s="382"/>
      <c r="F969" s="382"/>
      <c r="G969" s="382"/>
      <c r="H969" s="382"/>
      <c r="I969" s="382"/>
      <c r="J969" s="382"/>
      <c r="K969" s="382"/>
      <c r="L969" s="382"/>
      <c r="M969" s="382"/>
      <c r="N969" s="382"/>
      <c r="O969" s="382"/>
      <c r="P969" s="382"/>
      <c r="Q969" s="382"/>
      <c r="R969" s="382"/>
      <c r="S969" s="382"/>
      <c r="T969" s="382"/>
      <c r="U969" s="382"/>
      <c r="V969" s="383"/>
      <c r="W969" s="387"/>
      <c r="X969" s="387"/>
    </row>
    <row r="970" spans="1:24" ht="31.5" hidden="1" x14ac:dyDescent="0.25">
      <c r="A970" s="396" t="s">
        <v>975</v>
      </c>
      <c r="B970" s="397" t="s">
        <v>976</v>
      </c>
      <c r="C970" s="398">
        <f>+C972+C979</f>
        <v>0</v>
      </c>
      <c r="D970" s="398">
        <f t="shared" ref="D970:H970" si="1082">+D972+D979</f>
        <v>0</v>
      </c>
      <c r="E970" s="398">
        <f t="shared" si="1082"/>
        <v>0</v>
      </c>
      <c r="F970" s="398">
        <f t="shared" si="1082"/>
        <v>0</v>
      </c>
      <c r="G970" s="398">
        <f t="shared" si="1082"/>
        <v>0</v>
      </c>
      <c r="H970" s="398">
        <f t="shared" si="1082"/>
        <v>0</v>
      </c>
      <c r="I970" s="398">
        <f>+I972+I979</f>
        <v>0</v>
      </c>
      <c r="J970" s="398">
        <f t="shared" ref="J970:N970" si="1083">+J972+J979</f>
        <v>0</v>
      </c>
      <c r="K970" s="398">
        <f t="shared" si="1083"/>
        <v>0</v>
      </c>
      <c r="L970" s="398">
        <f t="shared" si="1083"/>
        <v>0</v>
      </c>
      <c r="M970" s="398">
        <f t="shared" si="1083"/>
        <v>0</v>
      </c>
      <c r="N970" s="398">
        <f t="shared" si="1083"/>
        <v>0</v>
      </c>
      <c r="O970" s="429" t="e">
        <f>+N970/H970*100</f>
        <v>#DIV/0!</v>
      </c>
      <c r="P970" s="398">
        <f>+P972+P979</f>
        <v>0</v>
      </c>
      <c r="Q970" s="398">
        <f t="shared" ref="Q970:U970" si="1084">+Q972+Q979</f>
        <v>0</v>
      </c>
      <c r="R970" s="398">
        <f t="shared" si="1084"/>
        <v>0</v>
      </c>
      <c r="S970" s="398">
        <f t="shared" si="1084"/>
        <v>0</v>
      </c>
      <c r="T970" s="398">
        <f t="shared" si="1084"/>
        <v>0</v>
      </c>
      <c r="U970" s="398">
        <f t="shared" si="1084"/>
        <v>0</v>
      </c>
      <c r="V970" s="430" t="e">
        <f>+U970/H970*100</f>
        <v>#DIV/0!</v>
      </c>
      <c r="W970" s="387"/>
      <c r="X970" s="387"/>
    </row>
    <row r="971" spans="1:24" s="395" customFormat="1" hidden="1" x14ac:dyDescent="0.25">
      <c r="A971" s="376"/>
      <c r="B971" s="384"/>
      <c r="C971" s="381"/>
      <c r="D971" s="381"/>
      <c r="E971" s="381"/>
      <c r="F971" s="381"/>
      <c r="G971" s="381"/>
      <c r="H971" s="381"/>
      <c r="I971" s="381"/>
      <c r="J971" s="381"/>
      <c r="K971" s="381"/>
      <c r="L971" s="381"/>
      <c r="M971" s="381"/>
      <c r="N971" s="381"/>
      <c r="O971" s="393"/>
      <c r="P971" s="381"/>
      <c r="Q971" s="381"/>
      <c r="R971" s="381"/>
      <c r="S971" s="381"/>
      <c r="T971" s="381"/>
      <c r="U971" s="381"/>
      <c r="V971" s="394"/>
      <c r="W971" s="387"/>
      <c r="X971" s="387"/>
    </row>
    <row r="972" spans="1:24" hidden="1" x14ac:dyDescent="0.25">
      <c r="A972" s="419" t="s">
        <v>977</v>
      </c>
      <c r="B972" s="420" t="s">
        <v>304</v>
      </c>
      <c r="C972" s="421">
        <f>+C974</f>
        <v>0</v>
      </c>
      <c r="D972" s="421">
        <f t="shared" ref="D972:H972" si="1085">+D974</f>
        <v>0</v>
      </c>
      <c r="E972" s="421">
        <f t="shared" si="1085"/>
        <v>0</v>
      </c>
      <c r="F972" s="421">
        <f t="shared" si="1085"/>
        <v>0</v>
      </c>
      <c r="G972" s="421">
        <f t="shared" si="1085"/>
        <v>0</v>
      </c>
      <c r="H972" s="421">
        <f t="shared" si="1085"/>
        <v>0</v>
      </c>
      <c r="I972" s="421">
        <f>+I974</f>
        <v>0</v>
      </c>
      <c r="J972" s="421">
        <f t="shared" ref="J972:N972" si="1086">+J974</f>
        <v>0</v>
      </c>
      <c r="K972" s="421">
        <f t="shared" si="1086"/>
        <v>0</v>
      </c>
      <c r="L972" s="421">
        <f t="shared" si="1086"/>
        <v>0</v>
      </c>
      <c r="M972" s="421">
        <f t="shared" si="1086"/>
        <v>0</v>
      </c>
      <c r="N972" s="421">
        <f t="shared" si="1086"/>
        <v>0</v>
      </c>
      <c r="O972" s="422" t="e">
        <f>+N972/H972*100</f>
        <v>#DIV/0!</v>
      </c>
      <c r="P972" s="421">
        <f>+P974</f>
        <v>0</v>
      </c>
      <c r="Q972" s="421">
        <f t="shared" ref="Q972:U972" si="1087">+Q974</f>
        <v>0</v>
      </c>
      <c r="R972" s="421">
        <f t="shared" si="1087"/>
        <v>0</v>
      </c>
      <c r="S972" s="421">
        <f t="shared" si="1087"/>
        <v>0</v>
      </c>
      <c r="T972" s="421">
        <f t="shared" si="1087"/>
        <v>0</v>
      </c>
      <c r="U972" s="421">
        <f t="shared" si="1087"/>
        <v>0</v>
      </c>
      <c r="V972" s="423" t="e">
        <f t="shared" ref="V972" si="1088">+U972/H972*100</f>
        <v>#DIV/0!</v>
      </c>
      <c r="W972" s="387"/>
      <c r="X972" s="387"/>
    </row>
    <row r="973" spans="1:24" s="395" customFormat="1" hidden="1" x14ac:dyDescent="0.25">
      <c r="A973" s="426"/>
      <c r="B973" s="427"/>
      <c r="C973" s="393"/>
      <c r="D973" s="393"/>
      <c r="E973" s="393"/>
      <c r="F973" s="393"/>
      <c r="G973" s="393"/>
      <c r="H973" s="393"/>
      <c r="I973" s="393"/>
      <c r="J973" s="393"/>
      <c r="K973" s="393"/>
      <c r="L973" s="393"/>
      <c r="M973" s="393"/>
      <c r="N973" s="393"/>
      <c r="O973" s="393"/>
      <c r="P973" s="393"/>
      <c r="Q973" s="393"/>
      <c r="R973" s="393"/>
      <c r="S973" s="393"/>
      <c r="T973" s="393"/>
      <c r="U973" s="393"/>
      <c r="V973" s="394"/>
      <c r="W973" s="387"/>
      <c r="X973" s="387"/>
    </row>
    <row r="974" spans="1:24" hidden="1" x14ac:dyDescent="0.25">
      <c r="A974" s="401" t="s">
        <v>978</v>
      </c>
      <c r="B974" s="402" t="s">
        <v>287</v>
      </c>
      <c r="C974" s="403">
        <f>+C975</f>
        <v>0</v>
      </c>
      <c r="D974" s="403">
        <f t="shared" ref="D974:H974" si="1089">+D975</f>
        <v>0</v>
      </c>
      <c r="E974" s="403">
        <f t="shared" si="1089"/>
        <v>0</v>
      </c>
      <c r="F974" s="403">
        <f t="shared" si="1089"/>
        <v>0</v>
      </c>
      <c r="G974" s="403">
        <f t="shared" si="1089"/>
        <v>0</v>
      </c>
      <c r="H974" s="403">
        <f t="shared" si="1089"/>
        <v>0</v>
      </c>
      <c r="I974" s="403">
        <f>+I975</f>
        <v>0</v>
      </c>
      <c r="J974" s="403">
        <f t="shared" ref="J974:N974" si="1090">+J975</f>
        <v>0</v>
      </c>
      <c r="K974" s="403">
        <f t="shared" si="1090"/>
        <v>0</v>
      </c>
      <c r="L974" s="403">
        <f t="shared" si="1090"/>
        <v>0</v>
      </c>
      <c r="M974" s="403">
        <f t="shared" si="1090"/>
        <v>0</v>
      </c>
      <c r="N974" s="403">
        <f t="shared" si="1090"/>
        <v>0</v>
      </c>
      <c r="O974" s="412" t="e">
        <f>+N974/H974*100</f>
        <v>#DIV/0!</v>
      </c>
      <c r="P974" s="403">
        <f>+P975</f>
        <v>0</v>
      </c>
      <c r="Q974" s="403">
        <f t="shared" ref="Q974:U974" si="1091">+Q975</f>
        <v>0</v>
      </c>
      <c r="R974" s="403">
        <f t="shared" si="1091"/>
        <v>0</v>
      </c>
      <c r="S974" s="403">
        <f t="shared" si="1091"/>
        <v>0</v>
      </c>
      <c r="T974" s="403">
        <f t="shared" si="1091"/>
        <v>0</v>
      </c>
      <c r="U974" s="403">
        <f t="shared" si="1091"/>
        <v>0</v>
      </c>
      <c r="V974" s="386" t="e">
        <f t="shared" ref="V974:V977" si="1092">+U974/H974*100</f>
        <v>#DIV/0!</v>
      </c>
      <c r="W974" s="387"/>
      <c r="X974" s="387"/>
    </row>
    <row r="975" spans="1:24" ht="31.5" hidden="1" x14ac:dyDescent="0.25">
      <c r="A975" s="410" t="s">
        <v>10</v>
      </c>
      <c r="B975" s="411" t="s">
        <v>11</v>
      </c>
      <c r="C975" s="382">
        <f>SUM(C976:C977)</f>
        <v>0</v>
      </c>
      <c r="D975" s="382">
        <f t="shared" ref="D975:H975" si="1093">SUM(D976:D977)</f>
        <v>0</v>
      </c>
      <c r="E975" s="382">
        <f t="shared" si="1093"/>
        <v>0</v>
      </c>
      <c r="F975" s="382">
        <f t="shared" si="1093"/>
        <v>0</v>
      </c>
      <c r="G975" s="382">
        <f t="shared" si="1093"/>
        <v>0</v>
      </c>
      <c r="H975" s="382">
        <f t="shared" si="1093"/>
        <v>0</v>
      </c>
      <c r="I975" s="382">
        <f>SUM(I976:I977)</f>
        <v>0</v>
      </c>
      <c r="J975" s="382">
        <f t="shared" ref="J975:N975" si="1094">SUM(J976:J977)</f>
        <v>0</v>
      </c>
      <c r="K975" s="382">
        <f t="shared" si="1094"/>
        <v>0</v>
      </c>
      <c r="L975" s="382">
        <f t="shared" si="1094"/>
        <v>0</v>
      </c>
      <c r="M975" s="382">
        <f t="shared" si="1094"/>
        <v>0</v>
      </c>
      <c r="N975" s="382">
        <f t="shared" si="1094"/>
        <v>0</v>
      </c>
      <c r="O975" s="417" t="e">
        <f>+N975/H975*100</f>
        <v>#DIV/0!</v>
      </c>
      <c r="P975" s="382">
        <f>SUM(P976:P977)</f>
        <v>0</v>
      </c>
      <c r="Q975" s="382">
        <f t="shared" ref="Q975:U975" si="1095">SUM(Q976:Q977)</f>
        <v>0</v>
      </c>
      <c r="R975" s="382">
        <f t="shared" si="1095"/>
        <v>0</v>
      </c>
      <c r="S975" s="382">
        <f t="shared" si="1095"/>
        <v>0</v>
      </c>
      <c r="T975" s="382">
        <f t="shared" si="1095"/>
        <v>0</v>
      </c>
      <c r="U975" s="382">
        <f t="shared" si="1095"/>
        <v>0</v>
      </c>
      <c r="V975" s="413" t="e">
        <f t="shared" si="1092"/>
        <v>#DIV/0!</v>
      </c>
      <c r="W975" s="387"/>
      <c r="X975" s="387"/>
    </row>
    <row r="976" spans="1:24" hidden="1" x14ac:dyDescent="0.25">
      <c r="A976" s="410" t="s">
        <v>979</v>
      </c>
      <c r="B976" s="415" t="s">
        <v>980</v>
      </c>
      <c r="C976" s="382"/>
      <c r="D976" s="382"/>
      <c r="E976" s="382"/>
      <c r="F976" s="382"/>
      <c r="G976" s="382"/>
      <c r="H976" s="382">
        <f>SUM(C976:G976)</f>
        <v>0</v>
      </c>
      <c r="I976" s="382"/>
      <c r="J976" s="382"/>
      <c r="K976" s="382"/>
      <c r="L976" s="382"/>
      <c r="M976" s="382"/>
      <c r="N976" s="382">
        <f t="shared" ref="N976:N977" si="1096">SUM(I976:M976)</f>
        <v>0</v>
      </c>
      <c r="O976" s="412" t="e">
        <f t="shared" ref="O976:O977" si="1097">+N976/H976*100</f>
        <v>#DIV/0!</v>
      </c>
      <c r="P976" s="382">
        <f t="shared" ref="P976:T977" si="1098">+C976-I976</f>
        <v>0</v>
      </c>
      <c r="Q976" s="382">
        <f t="shared" si="1098"/>
        <v>0</v>
      </c>
      <c r="R976" s="382">
        <f t="shared" si="1098"/>
        <v>0</v>
      </c>
      <c r="S976" s="382">
        <f t="shared" si="1098"/>
        <v>0</v>
      </c>
      <c r="T976" s="382">
        <f t="shared" si="1098"/>
        <v>0</v>
      </c>
      <c r="U976" s="382">
        <f t="shared" ref="U976:U977" si="1099">SUM(P976:T976)</f>
        <v>0</v>
      </c>
      <c r="V976" s="413" t="e">
        <f t="shared" si="1092"/>
        <v>#DIV/0!</v>
      </c>
      <c r="W976" s="387"/>
      <c r="X976" s="387"/>
    </row>
    <row r="977" spans="1:24" hidden="1" x14ac:dyDescent="0.25">
      <c r="A977" s="410" t="s">
        <v>507</v>
      </c>
      <c r="B977" s="415" t="s">
        <v>508</v>
      </c>
      <c r="C977" s="382"/>
      <c r="D977" s="382"/>
      <c r="E977" s="382"/>
      <c r="F977" s="382"/>
      <c r="G977" s="382"/>
      <c r="H977" s="382">
        <f>SUM(C977:G977)</f>
        <v>0</v>
      </c>
      <c r="I977" s="382"/>
      <c r="J977" s="382"/>
      <c r="K977" s="382"/>
      <c r="L977" s="382"/>
      <c r="M977" s="382"/>
      <c r="N977" s="382">
        <f t="shared" si="1096"/>
        <v>0</v>
      </c>
      <c r="O977" s="412" t="e">
        <f t="shared" si="1097"/>
        <v>#DIV/0!</v>
      </c>
      <c r="P977" s="382">
        <f t="shared" si="1098"/>
        <v>0</v>
      </c>
      <c r="Q977" s="382">
        <f t="shared" si="1098"/>
        <v>0</v>
      </c>
      <c r="R977" s="382">
        <f t="shared" si="1098"/>
        <v>0</v>
      </c>
      <c r="S977" s="382">
        <f t="shared" si="1098"/>
        <v>0</v>
      </c>
      <c r="T977" s="382">
        <f t="shared" si="1098"/>
        <v>0</v>
      </c>
      <c r="U977" s="382">
        <f t="shared" si="1099"/>
        <v>0</v>
      </c>
      <c r="V977" s="413" t="e">
        <f t="shared" si="1092"/>
        <v>#DIV/0!</v>
      </c>
      <c r="W977" s="387"/>
      <c r="X977" s="387"/>
    </row>
    <row r="978" spans="1:24" hidden="1" x14ac:dyDescent="0.25">
      <c r="A978" s="410"/>
      <c r="B978" s="415"/>
      <c r="C978" s="382"/>
      <c r="D978" s="382"/>
      <c r="E978" s="382"/>
      <c r="F978" s="382"/>
      <c r="G978" s="382"/>
      <c r="H978" s="382"/>
      <c r="I978" s="382"/>
      <c r="J978" s="382"/>
      <c r="K978" s="382"/>
      <c r="L978" s="382"/>
      <c r="M978" s="382"/>
      <c r="N978" s="382"/>
      <c r="O978" s="382"/>
      <c r="P978" s="382"/>
      <c r="Q978" s="382"/>
      <c r="R978" s="382"/>
      <c r="S978" s="382"/>
      <c r="T978" s="382"/>
      <c r="U978" s="382"/>
      <c r="V978" s="383"/>
      <c r="W978" s="387"/>
      <c r="X978" s="387"/>
    </row>
    <row r="979" spans="1:24" hidden="1" x14ac:dyDescent="0.25">
      <c r="A979" s="419" t="s">
        <v>981</v>
      </c>
      <c r="B979" s="420" t="s">
        <v>528</v>
      </c>
      <c r="C979" s="421">
        <f>+C981</f>
        <v>0</v>
      </c>
      <c r="D979" s="421">
        <f t="shared" ref="D979:H979" si="1100">+D981</f>
        <v>0</v>
      </c>
      <c r="E979" s="421">
        <f t="shared" si="1100"/>
        <v>0</v>
      </c>
      <c r="F979" s="421">
        <f t="shared" si="1100"/>
        <v>0</v>
      </c>
      <c r="G979" s="421">
        <f t="shared" si="1100"/>
        <v>0</v>
      </c>
      <c r="H979" s="421">
        <f t="shared" si="1100"/>
        <v>0</v>
      </c>
      <c r="I979" s="421">
        <f>+I981</f>
        <v>0</v>
      </c>
      <c r="J979" s="421">
        <f t="shared" ref="J979:N979" si="1101">+J981</f>
        <v>0</v>
      </c>
      <c r="K979" s="421">
        <f t="shared" si="1101"/>
        <v>0</v>
      </c>
      <c r="L979" s="421">
        <f t="shared" si="1101"/>
        <v>0</v>
      </c>
      <c r="M979" s="421">
        <f t="shared" si="1101"/>
        <v>0</v>
      </c>
      <c r="N979" s="421">
        <f t="shared" si="1101"/>
        <v>0</v>
      </c>
      <c r="O979" s="422" t="e">
        <f>+N979/H979*100</f>
        <v>#DIV/0!</v>
      </c>
      <c r="P979" s="421">
        <f>+P981</f>
        <v>0</v>
      </c>
      <c r="Q979" s="421">
        <f t="shared" ref="Q979:U979" si="1102">+Q981</f>
        <v>0</v>
      </c>
      <c r="R979" s="421">
        <f t="shared" si="1102"/>
        <v>0</v>
      </c>
      <c r="S979" s="421">
        <f t="shared" si="1102"/>
        <v>0</v>
      </c>
      <c r="T979" s="421">
        <f t="shared" si="1102"/>
        <v>0</v>
      </c>
      <c r="U979" s="421">
        <f t="shared" si="1102"/>
        <v>0</v>
      </c>
      <c r="V979" s="423" t="e">
        <f t="shared" ref="V979" si="1103">+U979/H979*100</f>
        <v>#DIV/0!</v>
      </c>
      <c r="W979" s="387"/>
      <c r="X979" s="387"/>
    </row>
    <row r="980" spans="1:24" s="395" customFormat="1" hidden="1" x14ac:dyDescent="0.25">
      <c r="A980" s="426"/>
      <c r="B980" s="427"/>
      <c r="C980" s="393"/>
      <c r="D980" s="393"/>
      <c r="E980" s="393"/>
      <c r="F980" s="393"/>
      <c r="G980" s="393"/>
      <c r="H980" s="393"/>
      <c r="I980" s="393"/>
      <c r="J980" s="393"/>
      <c r="K980" s="393"/>
      <c r="L980" s="393"/>
      <c r="M980" s="393"/>
      <c r="N980" s="393"/>
      <c r="O980" s="393"/>
      <c r="P980" s="393"/>
      <c r="Q980" s="393"/>
      <c r="R980" s="393"/>
      <c r="S980" s="393"/>
      <c r="T980" s="393"/>
      <c r="U980" s="393"/>
      <c r="V980" s="394"/>
      <c r="W980" s="387"/>
      <c r="X980" s="387"/>
    </row>
    <row r="981" spans="1:24" hidden="1" x14ac:dyDescent="0.25">
      <c r="A981" s="401" t="s">
        <v>982</v>
      </c>
      <c r="B981" s="402" t="s">
        <v>550</v>
      </c>
      <c r="C981" s="403">
        <f>+C982</f>
        <v>0</v>
      </c>
      <c r="D981" s="403">
        <f t="shared" ref="D981:H981" si="1104">+D982</f>
        <v>0</v>
      </c>
      <c r="E981" s="403">
        <f t="shared" si="1104"/>
        <v>0</v>
      </c>
      <c r="F981" s="403">
        <f t="shared" si="1104"/>
        <v>0</v>
      </c>
      <c r="G981" s="403">
        <f t="shared" si="1104"/>
        <v>0</v>
      </c>
      <c r="H981" s="403">
        <f t="shared" si="1104"/>
        <v>0</v>
      </c>
      <c r="I981" s="403">
        <f>+I982</f>
        <v>0</v>
      </c>
      <c r="J981" s="403">
        <f t="shared" ref="J981:N981" si="1105">+J982</f>
        <v>0</v>
      </c>
      <c r="K981" s="403">
        <f t="shared" si="1105"/>
        <v>0</v>
      </c>
      <c r="L981" s="403">
        <f t="shared" si="1105"/>
        <v>0</v>
      </c>
      <c r="M981" s="403">
        <f t="shared" si="1105"/>
        <v>0</v>
      </c>
      <c r="N981" s="403">
        <f t="shared" si="1105"/>
        <v>0</v>
      </c>
      <c r="O981" s="412" t="e">
        <f>+N981/H981*100</f>
        <v>#DIV/0!</v>
      </c>
      <c r="P981" s="403">
        <f>+P982</f>
        <v>0</v>
      </c>
      <c r="Q981" s="403">
        <f t="shared" ref="Q981:U981" si="1106">+Q982</f>
        <v>0</v>
      </c>
      <c r="R981" s="403">
        <f t="shared" si="1106"/>
        <v>0</v>
      </c>
      <c r="S981" s="403">
        <f t="shared" si="1106"/>
        <v>0</v>
      </c>
      <c r="T981" s="403">
        <f t="shared" si="1106"/>
        <v>0</v>
      </c>
      <c r="U981" s="403">
        <f t="shared" si="1106"/>
        <v>0</v>
      </c>
      <c r="V981" s="386" t="e">
        <f t="shared" ref="V981:V990" si="1107">+U981/H981*100</f>
        <v>#DIV/0!</v>
      </c>
      <c r="W981" s="387"/>
      <c r="X981" s="387"/>
    </row>
    <row r="982" spans="1:24" ht="31.5" hidden="1" x14ac:dyDescent="0.25">
      <c r="A982" s="410" t="s">
        <v>10</v>
      </c>
      <c r="B982" s="411" t="s">
        <v>11</v>
      </c>
      <c r="C982" s="382">
        <f>SUM(C983:C990)</f>
        <v>0</v>
      </c>
      <c r="D982" s="382">
        <f t="shared" ref="D982:H982" si="1108">SUM(D983:D990)</f>
        <v>0</v>
      </c>
      <c r="E982" s="382">
        <f t="shared" si="1108"/>
        <v>0</v>
      </c>
      <c r="F982" s="382">
        <f t="shared" si="1108"/>
        <v>0</v>
      </c>
      <c r="G982" s="382">
        <f t="shared" si="1108"/>
        <v>0</v>
      </c>
      <c r="H982" s="382">
        <f t="shared" si="1108"/>
        <v>0</v>
      </c>
      <c r="I982" s="382">
        <f>SUM(I983:I990)</f>
        <v>0</v>
      </c>
      <c r="J982" s="382">
        <f t="shared" ref="J982:N982" si="1109">SUM(J983:J990)</f>
        <v>0</v>
      </c>
      <c r="K982" s="382">
        <f t="shared" si="1109"/>
        <v>0</v>
      </c>
      <c r="L982" s="382">
        <f t="shared" si="1109"/>
        <v>0</v>
      </c>
      <c r="M982" s="382">
        <f t="shared" si="1109"/>
        <v>0</v>
      </c>
      <c r="N982" s="382">
        <f t="shared" si="1109"/>
        <v>0</v>
      </c>
      <c r="O982" s="417" t="e">
        <f>+N982/H982*100</f>
        <v>#DIV/0!</v>
      </c>
      <c r="P982" s="382">
        <f>SUM(P983:P990)</f>
        <v>0</v>
      </c>
      <c r="Q982" s="382">
        <f t="shared" ref="Q982:U982" si="1110">SUM(Q983:Q990)</f>
        <v>0</v>
      </c>
      <c r="R982" s="382">
        <f t="shared" si="1110"/>
        <v>0</v>
      </c>
      <c r="S982" s="382">
        <f t="shared" si="1110"/>
        <v>0</v>
      </c>
      <c r="T982" s="382">
        <f t="shared" si="1110"/>
        <v>0</v>
      </c>
      <c r="U982" s="382">
        <f t="shared" si="1110"/>
        <v>0</v>
      </c>
      <c r="V982" s="413" t="e">
        <f t="shared" si="1107"/>
        <v>#DIV/0!</v>
      </c>
      <c r="W982" s="387"/>
      <c r="X982" s="387"/>
    </row>
    <row r="983" spans="1:24" ht="31.5" hidden="1" x14ac:dyDescent="0.25">
      <c r="A983" s="410" t="s">
        <v>983</v>
      </c>
      <c r="B983" s="414" t="s">
        <v>984</v>
      </c>
      <c r="C983" s="382"/>
      <c r="D983" s="382"/>
      <c r="E983" s="382"/>
      <c r="F983" s="382"/>
      <c r="G983" s="382"/>
      <c r="H983" s="382">
        <f t="shared" ref="H983:H990" si="1111">SUM(C983:G983)</f>
        <v>0</v>
      </c>
      <c r="I983" s="382"/>
      <c r="J983" s="382"/>
      <c r="K983" s="382"/>
      <c r="L983" s="382"/>
      <c r="M983" s="382"/>
      <c r="N983" s="382">
        <f t="shared" ref="N983:N989" si="1112">SUM(I983:M983)</f>
        <v>0</v>
      </c>
      <c r="O983" s="412" t="e">
        <f t="shared" ref="O983:O990" si="1113">+N983/H983*100</f>
        <v>#DIV/0!</v>
      </c>
      <c r="P983" s="382">
        <f t="shared" ref="P983:T990" si="1114">+C983-I983</f>
        <v>0</v>
      </c>
      <c r="Q983" s="382">
        <f t="shared" si="1114"/>
        <v>0</v>
      </c>
      <c r="R983" s="382">
        <f t="shared" si="1114"/>
        <v>0</v>
      </c>
      <c r="S983" s="382">
        <f t="shared" si="1114"/>
        <v>0</v>
      </c>
      <c r="T983" s="382">
        <f t="shared" si="1114"/>
        <v>0</v>
      </c>
      <c r="U983" s="382">
        <f t="shared" ref="U983:U990" si="1115">SUM(P983:T983)</f>
        <v>0</v>
      </c>
      <c r="V983" s="413" t="e">
        <f t="shared" si="1107"/>
        <v>#DIV/0!</v>
      </c>
      <c r="W983" s="387"/>
      <c r="X983" s="387"/>
    </row>
    <row r="984" spans="1:24" ht="31.5" hidden="1" x14ac:dyDescent="0.25">
      <c r="A984" s="410" t="s">
        <v>727</v>
      </c>
      <c r="B984" s="414" t="s">
        <v>728</v>
      </c>
      <c r="C984" s="382"/>
      <c r="D984" s="382"/>
      <c r="E984" s="382"/>
      <c r="F984" s="382"/>
      <c r="G984" s="382"/>
      <c r="H984" s="382">
        <f t="shared" si="1111"/>
        <v>0</v>
      </c>
      <c r="I984" s="382"/>
      <c r="J984" s="382"/>
      <c r="K984" s="382"/>
      <c r="L984" s="382"/>
      <c r="M984" s="382"/>
      <c r="N984" s="382">
        <f t="shared" si="1112"/>
        <v>0</v>
      </c>
      <c r="O984" s="412" t="e">
        <f t="shared" si="1113"/>
        <v>#DIV/0!</v>
      </c>
      <c r="P984" s="382">
        <f t="shared" si="1114"/>
        <v>0</v>
      </c>
      <c r="Q984" s="382">
        <f t="shared" si="1114"/>
        <v>0</v>
      </c>
      <c r="R984" s="382">
        <f t="shared" si="1114"/>
        <v>0</v>
      </c>
      <c r="S984" s="382">
        <f t="shared" si="1114"/>
        <v>0</v>
      </c>
      <c r="T984" s="382">
        <f t="shared" si="1114"/>
        <v>0</v>
      </c>
      <c r="U984" s="382">
        <f t="shared" si="1115"/>
        <v>0</v>
      </c>
      <c r="V984" s="413" t="e">
        <f t="shared" si="1107"/>
        <v>#DIV/0!</v>
      </c>
      <c r="W984" s="387"/>
      <c r="X984" s="387"/>
    </row>
    <row r="985" spans="1:24" hidden="1" x14ac:dyDescent="0.25">
      <c r="A985" s="410" t="s">
        <v>979</v>
      </c>
      <c r="B985" s="415" t="s">
        <v>980</v>
      </c>
      <c r="C985" s="382"/>
      <c r="D985" s="382"/>
      <c r="E985" s="382"/>
      <c r="F985" s="382"/>
      <c r="G985" s="382"/>
      <c r="H985" s="382">
        <f t="shared" si="1111"/>
        <v>0</v>
      </c>
      <c r="I985" s="382"/>
      <c r="J985" s="382"/>
      <c r="K985" s="382"/>
      <c r="L985" s="382"/>
      <c r="M985" s="382"/>
      <c r="N985" s="382">
        <f t="shared" si="1112"/>
        <v>0</v>
      </c>
      <c r="O985" s="412" t="e">
        <f t="shared" si="1113"/>
        <v>#DIV/0!</v>
      </c>
      <c r="P985" s="382">
        <f t="shared" si="1114"/>
        <v>0</v>
      </c>
      <c r="Q985" s="382">
        <f t="shared" si="1114"/>
        <v>0</v>
      </c>
      <c r="R985" s="382">
        <f t="shared" si="1114"/>
        <v>0</v>
      </c>
      <c r="S985" s="382">
        <f t="shared" si="1114"/>
        <v>0</v>
      </c>
      <c r="T985" s="382">
        <f t="shared" si="1114"/>
        <v>0</v>
      </c>
      <c r="U985" s="382">
        <f t="shared" si="1115"/>
        <v>0</v>
      </c>
      <c r="V985" s="413" t="e">
        <f t="shared" si="1107"/>
        <v>#DIV/0!</v>
      </c>
      <c r="W985" s="387"/>
      <c r="X985" s="387"/>
    </row>
    <row r="986" spans="1:24" ht="31.5" hidden="1" x14ac:dyDescent="0.25">
      <c r="A986" s="410" t="s">
        <v>985</v>
      </c>
      <c r="B986" s="415" t="s">
        <v>986</v>
      </c>
      <c r="C986" s="382"/>
      <c r="D986" s="382"/>
      <c r="E986" s="382"/>
      <c r="F986" s="382"/>
      <c r="G986" s="382"/>
      <c r="H986" s="382">
        <f t="shared" si="1111"/>
        <v>0</v>
      </c>
      <c r="I986" s="382"/>
      <c r="J986" s="382"/>
      <c r="K986" s="382"/>
      <c r="L986" s="382"/>
      <c r="M986" s="382"/>
      <c r="N986" s="382">
        <f t="shared" si="1112"/>
        <v>0</v>
      </c>
      <c r="O986" s="412" t="e">
        <f t="shared" si="1113"/>
        <v>#DIV/0!</v>
      </c>
      <c r="P986" s="382">
        <f t="shared" si="1114"/>
        <v>0</v>
      </c>
      <c r="Q986" s="382">
        <f t="shared" si="1114"/>
        <v>0</v>
      </c>
      <c r="R986" s="382">
        <f t="shared" si="1114"/>
        <v>0</v>
      </c>
      <c r="S986" s="382">
        <f t="shared" si="1114"/>
        <v>0</v>
      </c>
      <c r="T986" s="382">
        <f t="shared" si="1114"/>
        <v>0</v>
      </c>
      <c r="U986" s="382">
        <f t="shared" si="1115"/>
        <v>0</v>
      </c>
      <c r="V986" s="413" t="e">
        <f t="shared" si="1107"/>
        <v>#DIV/0!</v>
      </c>
      <c r="W986" s="387"/>
      <c r="X986" s="387"/>
    </row>
    <row r="987" spans="1:24" ht="31.5" hidden="1" x14ac:dyDescent="0.25">
      <c r="A987" s="410" t="s">
        <v>987</v>
      </c>
      <c r="B987" s="415" t="s">
        <v>988</v>
      </c>
      <c r="C987" s="382"/>
      <c r="D987" s="382"/>
      <c r="E987" s="382"/>
      <c r="F987" s="382"/>
      <c r="G987" s="382"/>
      <c r="H987" s="382">
        <f t="shared" si="1111"/>
        <v>0</v>
      </c>
      <c r="I987" s="382"/>
      <c r="J987" s="382"/>
      <c r="K987" s="382"/>
      <c r="L987" s="382"/>
      <c r="M987" s="382"/>
      <c r="N987" s="382">
        <f t="shared" si="1112"/>
        <v>0</v>
      </c>
      <c r="O987" s="412" t="e">
        <f t="shared" si="1113"/>
        <v>#DIV/0!</v>
      </c>
      <c r="P987" s="382">
        <f t="shared" si="1114"/>
        <v>0</v>
      </c>
      <c r="Q987" s="382">
        <f t="shared" si="1114"/>
        <v>0</v>
      </c>
      <c r="R987" s="382">
        <f t="shared" si="1114"/>
        <v>0</v>
      </c>
      <c r="S987" s="382">
        <f t="shared" si="1114"/>
        <v>0</v>
      </c>
      <c r="T987" s="382">
        <f t="shared" si="1114"/>
        <v>0</v>
      </c>
      <c r="U987" s="382">
        <f t="shared" si="1115"/>
        <v>0</v>
      </c>
      <c r="V987" s="413" t="e">
        <f t="shared" si="1107"/>
        <v>#DIV/0!</v>
      </c>
      <c r="W987" s="387"/>
      <c r="X987" s="387"/>
    </row>
    <row r="988" spans="1:24" ht="31.5" hidden="1" x14ac:dyDescent="0.25">
      <c r="A988" s="410" t="s">
        <v>989</v>
      </c>
      <c r="B988" s="415" t="s">
        <v>990</v>
      </c>
      <c r="C988" s="382"/>
      <c r="D988" s="382"/>
      <c r="E988" s="382"/>
      <c r="F988" s="382"/>
      <c r="G988" s="382"/>
      <c r="H988" s="382">
        <f t="shared" si="1111"/>
        <v>0</v>
      </c>
      <c r="I988" s="382"/>
      <c r="J988" s="382"/>
      <c r="K988" s="382"/>
      <c r="L988" s="382"/>
      <c r="M988" s="382"/>
      <c r="N988" s="382">
        <f t="shared" si="1112"/>
        <v>0</v>
      </c>
      <c r="O988" s="412" t="e">
        <f t="shared" si="1113"/>
        <v>#DIV/0!</v>
      </c>
      <c r="P988" s="382">
        <f t="shared" si="1114"/>
        <v>0</v>
      </c>
      <c r="Q988" s="382">
        <f t="shared" si="1114"/>
        <v>0</v>
      </c>
      <c r="R988" s="382">
        <f t="shared" si="1114"/>
        <v>0</v>
      </c>
      <c r="S988" s="382">
        <f t="shared" si="1114"/>
        <v>0</v>
      </c>
      <c r="T988" s="382">
        <f t="shared" si="1114"/>
        <v>0</v>
      </c>
      <c r="U988" s="382">
        <f t="shared" si="1115"/>
        <v>0</v>
      </c>
      <c r="V988" s="413" t="e">
        <f t="shared" si="1107"/>
        <v>#DIV/0!</v>
      </c>
      <c r="W988" s="387"/>
      <c r="X988" s="387"/>
    </row>
    <row r="989" spans="1:24" hidden="1" x14ac:dyDescent="0.25">
      <c r="A989" s="410" t="s">
        <v>507</v>
      </c>
      <c r="B989" s="415" t="s">
        <v>508</v>
      </c>
      <c r="C989" s="382"/>
      <c r="D989" s="382"/>
      <c r="E989" s="382"/>
      <c r="F989" s="382"/>
      <c r="G989" s="382"/>
      <c r="H989" s="382">
        <f t="shared" si="1111"/>
        <v>0</v>
      </c>
      <c r="I989" s="382"/>
      <c r="J989" s="382"/>
      <c r="K989" s="382"/>
      <c r="L989" s="382"/>
      <c r="M989" s="382"/>
      <c r="N989" s="382">
        <f t="shared" si="1112"/>
        <v>0</v>
      </c>
      <c r="O989" s="412" t="e">
        <f t="shared" si="1113"/>
        <v>#DIV/0!</v>
      </c>
      <c r="P989" s="382">
        <f t="shared" si="1114"/>
        <v>0</v>
      </c>
      <c r="Q989" s="382">
        <f t="shared" si="1114"/>
        <v>0</v>
      </c>
      <c r="R989" s="382">
        <f t="shared" si="1114"/>
        <v>0</v>
      </c>
      <c r="S989" s="382">
        <f t="shared" si="1114"/>
        <v>0</v>
      </c>
      <c r="T989" s="382">
        <f t="shared" si="1114"/>
        <v>0</v>
      </c>
      <c r="U989" s="382">
        <f t="shared" si="1115"/>
        <v>0</v>
      </c>
      <c r="V989" s="413" t="e">
        <f t="shared" si="1107"/>
        <v>#DIV/0!</v>
      </c>
      <c r="W989" s="387"/>
      <c r="X989" s="387"/>
    </row>
    <row r="990" spans="1:24" hidden="1" x14ac:dyDescent="0.25">
      <c r="A990" s="410" t="s">
        <v>991</v>
      </c>
      <c r="B990" s="414" t="s">
        <v>992</v>
      </c>
      <c r="C990" s="382"/>
      <c r="D990" s="382"/>
      <c r="E990" s="382"/>
      <c r="F990" s="382"/>
      <c r="G990" s="382"/>
      <c r="H990" s="382">
        <f t="shared" si="1111"/>
        <v>0</v>
      </c>
      <c r="I990" s="382"/>
      <c r="J990" s="382"/>
      <c r="K990" s="382"/>
      <c r="L990" s="382"/>
      <c r="M990" s="382"/>
      <c r="N990" s="382">
        <f>SUM(I990:M990)</f>
        <v>0</v>
      </c>
      <c r="O990" s="412" t="e">
        <f t="shared" si="1113"/>
        <v>#DIV/0!</v>
      </c>
      <c r="P990" s="382">
        <f t="shared" si="1114"/>
        <v>0</v>
      </c>
      <c r="Q990" s="382">
        <f t="shared" si="1114"/>
        <v>0</v>
      </c>
      <c r="R990" s="382">
        <f t="shared" si="1114"/>
        <v>0</v>
      </c>
      <c r="S990" s="382">
        <f t="shared" si="1114"/>
        <v>0</v>
      </c>
      <c r="T990" s="382">
        <f t="shared" si="1114"/>
        <v>0</v>
      </c>
      <c r="U990" s="382">
        <f t="shared" si="1115"/>
        <v>0</v>
      </c>
      <c r="V990" s="413" t="e">
        <f t="shared" si="1107"/>
        <v>#DIV/0!</v>
      </c>
      <c r="W990" s="387"/>
      <c r="X990" s="387"/>
    </row>
    <row r="991" spans="1:24" hidden="1" x14ac:dyDescent="0.25">
      <c r="A991" s="410"/>
      <c r="B991" s="414"/>
      <c r="C991" s="382"/>
      <c r="D991" s="382"/>
      <c r="E991" s="382"/>
      <c r="F991" s="382"/>
      <c r="G991" s="382"/>
      <c r="H991" s="382"/>
      <c r="I991" s="382"/>
      <c r="J991" s="382"/>
      <c r="K991" s="382"/>
      <c r="L991" s="382"/>
      <c r="M991" s="382"/>
      <c r="N991" s="382"/>
      <c r="O991" s="382"/>
      <c r="P991" s="382"/>
      <c r="Q991" s="382"/>
      <c r="R991" s="382"/>
      <c r="S991" s="382"/>
      <c r="T991" s="382"/>
      <c r="U991" s="382"/>
      <c r="V991" s="383"/>
      <c r="W991" s="387"/>
      <c r="X991" s="387"/>
    </row>
    <row r="992" spans="1:24" hidden="1" x14ac:dyDescent="0.25">
      <c r="A992" s="396" t="s">
        <v>993</v>
      </c>
      <c r="B992" s="397" t="s">
        <v>994</v>
      </c>
      <c r="C992" s="398">
        <f>+C994</f>
        <v>0</v>
      </c>
      <c r="D992" s="398">
        <f t="shared" ref="D992:H992" si="1116">+D994</f>
        <v>0</v>
      </c>
      <c r="E992" s="398">
        <f t="shared" si="1116"/>
        <v>0</v>
      </c>
      <c r="F992" s="398">
        <f t="shared" si="1116"/>
        <v>0</v>
      </c>
      <c r="G992" s="398">
        <f t="shared" si="1116"/>
        <v>0</v>
      </c>
      <c r="H992" s="398">
        <f t="shared" si="1116"/>
        <v>0</v>
      </c>
      <c r="I992" s="398">
        <f>+I994</f>
        <v>0</v>
      </c>
      <c r="J992" s="398">
        <f t="shared" ref="J992:N992" si="1117">+J994</f>
        <v>0</v>
      </c>
      <c r="K992" s="398">
        <f t="shared" si="1117"/>
        <v>0</v>
      </c>
      <c r="L992" s="398">
        <f t="shared" si="1117"/>
        <v>0</v>
      </c>
      <c r="M992" s="398">
        <f t="shared" si="1117"/>
        <v>0</v>
      </c>
      <c r="N992" s="398">
        <f t="shared" si="1117"/>
        <v>0</v>
      </c>
      <c r="O992" s="429" t="e">
        <f>+N992/H992*100</f>
        <v>#DIV/0!</v>
      </c>
      <c r="P992" s="398">
        <f>+P994</f>
        <v>0</v>
      </c>
      <c r="Q992" s="398">
        <f t="shared" ref="Q992:U992" si="1118">+Q994</f>
        <v>0</v>
      </c>
      <c r="R992" s="398">
        <f t="shared" si="1118"/>
        <v>0</v>
      </c>
      <c r="S992" s="398">
        <f t="shared" si="1118"/>
        <v>0</v>
      </c>
      <c r="T992" s="398">
        <f t="shared" si="1118"/>
        <v>0</v>
      </c>
      <c r="U992" s="398">
        <f t="shared" si="1118"/>
        <v>0</v>
      </c>
      <c r="V992" s="430" t="e">
        <f>+U992/H992*100</f>
        <v>#DIV/0!</v>
      </c>
      <c r="W992" s="387"/>
      <c r="X992" s="387"/>
    </row>
    <row r="993" spans="1:24" s="395" customFormat="1" hidden="1" x14ac:dyDescent="0.25">
      <c r="A993" s="376"/>
      <c r="B993" s="384"/>
      <c r="C993" s="381"/>
      <c r="D993" s="381"/>
      <c r="E993" s="381"/>
      <c r="F993" s="381"/>
      <c r="G993" s="381"/>
      <c r="H993" s="381"/>
      <c r="I993" s="381"/>
      <c r="J993" s="381"/>
      <c r="K993" s="381"/>
      <c r="L993" s="381"/>
      <c r="M993" s="381"/>
      <c r="N993" s="381"/>
      <c r="O993" s="393"/>
      <c r="P993" s="381"/>
      <c r="Q993" s="381"/>
      <c r="R993" s="381"/>
      <c r="S993" s="381"/>
      <c r="T993" s="381"/>
      <c r="U993" s="381"/>
      <c r="V993" s="394"/>
      <c r="W993" s="387"/>
      <c r="X993" s="387"/>
    </row>
    <row r="994" spans="1:24" hidden="1" x14ac:dyDescent="0.25">
      <c r="A994" s="419" t="s">
        <v>995</v>
      </c>
      <c r="B994" s="420" t="s">
        <v>304</v>
      </c>
      <c r="C994" s="421">
        <f>+C996</f>
        <v>0</v>
      </c>
      <c r="D994" s="421">
        <f t="shared" ref="D994:H994" si="1119">+D996</f>
        <v>0</v>
      </c>
      <c r="E994" s="421">
        <f t="shared" si="1119"/>
        <v>0</v>
      </c>
      <c r="F994" s="421">
        <f t="shared" si="1119"/>
        <v>0</v>
      </c>
      <c r="G994" s="421">
        <f t="shared" si="1119"/>
        <v>0</v>
      </c>
      <c r="H994" s="421">
        <f t="shared" si="1119"/>
        <v>0</v>
      </c>
      <c r="I994" s="421">
        <f>+I996</f>
        <v>0</v>
      </c>
      <c r="J994" s="421">
        <f t="shared" ref="J994:N994" si="1120">+J996</f>
        <v>0</v>
      </c>
      <c r="K994" s="421">
        <f t="shared" si="1120"/>
        <v>0</v>
      </c>
      <c r="L994" s="421">
        <f t="shared" si="1120"/>
        <v>0</v>
      </c>
      <c r="M994" s="421">
        <f t="shared" si="1120"/>
        <v>0</v>
      </c>
      <c r="N994" s="421">
        <f t="shared" si="1120"/>
        <v>0</v>
      </c>
      <c r="O994" s="422" t="e">
        <f>+N994/H994*100</f>
        <v>#DIV/0!</v>
      </c>
      <c r="P994" s="421">
        <f>+P996</f>
        <v>0</v>
      </c>
      <c r="Q994" s="421">
        <f t="shared" ref="Q994:U994" si="1121">+Q996</f>
        <v>0</v>
      </c>
      <c r="R994" s="421">
        <f t="shared" si="1121"/>
        <v>0</v>
      </c>
      <c r="S994" s="421">
        <f t="shared" si="1121"/>
        <v>0</v>
      </c>
      <c r="T994" s="421">
        <f t="shared" si="1121"/>
        <v>0</v>
      </c>
      <c r="U994" s="421">
        <f t="shared" si="1121"/>
        <v>0</v>
      </c>
      <c r="V994" s="423" t="e">
        <f t="shared" ref="V994" si="1122">+U994/H994*100</f>
        <v>#DIV/0!</v>
      </c>
      <c r="W994" s="387"/>
      <c r="X994" s="387"/>
    </row>
    <row r="995" spans="1:24" s="395" customFormat="1" hidden="1" x14ac:dyDescent="0.25">
      <c r="A995" s="426"/>
      <c r="B995" s="427"/>
      <c r="C995" s="393"/>
      <c r="D995" s="393"/>
      <c r="E995" s="393"/>
      <c r="F995" s="393"/>
      <c r="G995" s="393"/>
      <c r="H995" s="393"/>
      <c r="I995" s="393"/>
      <c r="J995" s="393"/>
      <c r="K995" s="393"/>
      <c r="L995" s="393"/>
      <c r="M995" s="393"/>
      <c r="N995" s="393"/>
      <c r="O995" s="393"/>
      <c r="P995" s="393"/>
      <c r="Q995" s="393"/>
      <c r="R995" s="393"/>
      <c r="S995" s="393"/>
      <c r="T995" s="393"/>
      <c r="U995" s="393"/>
      <c r="V995" s="394"/>
      <c r="W995" s="387"/>
      <c r="X995" s="387"/>
    </row>
    <row r="996" spans="1:24" hidden="1" x14ac:dyDescent="0.25">
      <c r="A996" s="401" t="s">
        <v>996</v>
      </c>
      <c r="B996" s="402" t="s">
        <v>937</v>
      </c>
      <c r="C996" s="403">
        <f>+C997</f>
        <v>0</v>
      </c>
      <c r="D996" s="403">
        <f t="shared" ref="D996:H997" si="1123">+D997</f>
        <v>0</v>
      </c>
      <c r="E996" s="403">
        <f t="shared" si="1123"/>
        <v>0</v>
      </c>
      <c r="F996" s="403">
        <f t="shared" si="1123"/>
        <v>0</v>
      </c>
      <c r="G996" s="403">
        <f t="shared" si="1123"/>
        <v>0</v>
      </c>
      <c r="H996" s="403">
        <f t="shared" si="1123"/>
        <v>0</v>
      </c>
      <c r="I996" s="403">
        <f>+I997</f>
        <v>0</v>
      </c>
      <c r="J996" s="403">
        <f t="shared" ref="J996:N997" si="1124">+J997</f>
        <v>0</v>
      </c>
      <c r="K996" s="403">
        <f t="shared" si="1124"/>
        <v>0</v>
      </c>
      <c r="L996" s="403">
        <f t="shared" si="1124"/>
        <v>0</v>
      </c>
      <c r="M996" s="403">
        <f t="shared" si="1124"/>
        <v>0</v>
      </c>
      <c r="N996" s="403">
        <f t="shared" si="1124"/>
        <v>0</v>
      </c>
      <c r="O996" s="412" t="e">
        <f>+N996/H996*100</f>
        <v>#DIV/0!</v>
      </c>
      <c r="P996" s="403">
        <f>+P997</f>
        <v>0</v>
      </c>
      <c r="Q996" s="403">
        <f t="shared" ref="Q996:U997" si="1125">+Q997</f>
        <v>0</v>
      </c>
      <c r="R996" s="403">
        <f t="shared" si="1125"/>
        <v>0</v>
      </c>
      <c r="S996" s="403">
        <f t="shared" si="1125"/>
        <v>0</v>
      </c>
      <c r="T996" s="403">
        <f t="shared" si="1125"/>
        <v>0</v>
      </c>
      <c r="U996" s="403">
        <f t="shared" si="1125"/>
        <v>0</v>
      </c>
      <c r="V996" s="386" t="e">
        <f t="shared" ref="V996:V997" si="1126">+U996/H996*100</f>
        <v>#DIV/0!</v>
      </c>
      <c r="W996" s="387"/>
      <c r="X996" s="387"/>
    </row>
    <row r="997" spans="1:24" ht="31.5" hidden="1" x14ac:dyDescent="0.25">
      <c r="A997" s="410" t="s">
        <v>10</v>
      </c>
      <c r="B997" s="411" t="s">
        <v>11</v>
      </c>
      <c r="C997" s="382">
        <f>+C998</f>
        <v>0</v>
      </c>
      <c r="D997" s="382">
        <f t="shared" si="1123"/>
        <v>0</v>
      </c>
      <c r="E997" s="382">
        <f t="shared" si="1123"/>
        <v>0</v>
      </c>
      <c r="F997" s="382">
        <f t="shared" si="1123"/>
        <v>0</v>
      </c>
      <c r="G997" s="382">
        <f t="shared" si="1123"/>
        <v>0</v>
      </c>
      <c r="H997" s="382">
        <f t="shared" si="1123"/>
        <v>0</v>
      </c>
      <c r="I997" s="382">
        <f>+I998</f>
        <v>0</v>
      </c>
      <c r="J997" s="382">
        <f t="shared" si="1124"/>
        <v>0</v>
      </c>
      <c r="K997" s="382">
        <f t="shared" si="1124"/>
        <v>0</v>
      </c>
      <c r="L997" s="382">
        <f t="shared" si="1124"/>
        <v>0</v>
      </c>
      <c r="M997" s="382">
        <f t="shared" si="1124"/>
        <v>0</v>
      </c>
      <c r="N997" s="382">
        <f t="shared" si="1124"/>
        <v>0</v>
      </c>
      <c r="O997" s="417" t="e">
        <f>+N997/H997*100</f>
        <v>#DIV/0!</v>
      </c>
      <c r="P997" s="382">
        <f>+P998</f>
        <v>0</v>
      </c>
      <c r="Q997" s="382">
        <f t="shared" si="1125"/>
        <v>0</v>
      </c>
      <c r="R997" s="382">
        <f t="shared" si="1125"/>
        <v>0</v>
      </c>
      <c r="S997" s="382">
        <f t="shared" si="1125"/>
        <v>0</v>
      </c>
      <c r="T997" s="382">
        <f t="shared" si="1125"/>
        <v>0</v>
      </c>
      <c r="U997" s="382">
        <f t="shared" si="1125"/>
        <v>0</v>
      </c>
      <c r="V997" s="413" t="e">
        <f t="shared" si="1126"/>
        <v>#DIV/0!</v>
      </c>
      <c r="W997" s="387"/>
      <c r="X997" s="387"/>
    </row>
    <row r="998" spans="1:24" hidden="1" x14ac:dyDescent="0.25">
      <c r="A998" s="410" t="s">
        <v>931</v>
      </c>
      <c r="B998" s="415" t="s">
        <v>932</v>
      </c>
      <c r="C998" s="382"/>
      <c r="D998" s="382"/>
      <c r="E998" s="382"/>
      <c r="F998" s="382"/>
      <c r="G998" s="382"/>
      <c r="H998" s="382">
        <f>SUM(C998:G998)</f>
        <v>0</v>
      </c>
      <c r="I998" s="382"/>
      <c r="J998" s="382"/>
      <c r="K998" s="382"/>
      <c r="L998" s="382"/>
      <c r="M998" s="382"/>
      <c r="N998" s="382">
        <f t="shared" ref="N998" si="1127">SUM(I998:M998)</f>
        <v>0</v>
      </c>
      <c r="O998" s="412" t="e">
        <f>+N998/H998*100</f>
        <v>#DIV/0!</v>
      </c>
      <c r="P998" s="382">
        <f>+C998-I998</f>
        <v>0</v>
      </c>
      <c r="Q998" s="382">
        <f>+D998-J998</f>
        <v>0</v>
      </c>
      <c r="R998" s="382">
        <f>+E998-K998</f>
        <v>0</v>
      </c>
      <c r="S998" s="382">
        <f t="shared" ref="S998:T998" si="1128">+F998-L998</f>
        <v>0</v>
      </c>
      <c r="T998" s="382">
        <f t="shared" si="1128"/>
        <v>0</v>
      </c>
      <c r="U998" s="382">
        <f t="shared" ref="U998" si="1129">SUM(P998:T998)</f>
        <v>0</v>
      </c>
      <c r="V998" s="413" t="e">
        <f>+U998/H998*100</f>
        <v>#DIV/0!</v>
      </c>
      <c r="W998" s="387"/>
      <c r="X998" s="387"/>
    </row>
    <row r="999" spans="1:24" hidden="1" x14ac:dyDescent="0.25">
      <c r="A999" s="410"/>
      <c r="B999" s="415"/>
      <c r="C999" s="382"/>
      <c r="D999" s="382"/>
      <c r="E999" s="382"/>
      <c r="F999" s="382"/>
      <c r="G999" s="382"/>
      <c r="H999" s="382"/>
      <c r="I999" s="382"/>
      <c r="J999" s="382"/>
      <c r="K999" s="382"/>
      <c r="L999" s="382"/>
      <c r="M999" s="382"/>
      <c r="N999" s="382"/>
      <c r="O999" s="382"/>
      <c r="P999" s="382"/>
      <c r="Q999" s="382"/>
      <c r="R999" s="382"/>
      <c r="S999" s="382"/>
      <c r="T999" s="382"/>
      <c r="U999" s="382"/>
      <c r="V999" s="383"/>
      <c r="W999" s="387"/>
      <c r="X999" s="387"/>
    </row>
    <row r="1000" spans="1:24" hidden="1" x14ac:dyDescent="0.25">
      <c r="A1000" s="396" t="s">
        <v>997</v>
      </c>
      <c r="B1000" s="397" t="s">
        <v>998</v>
      </c>
      <c r="C1000" s="398">
        <f>+C1002</f>
        <v>0</v>
      </c>
      <c r="D1000" s="398">
        <f t="shared" ref="D1000:H1000" si="1130">+D1002</f>
        <v>0</v>
      </c>
      <c r="E1000" s="398">
        <f t="shared" si="1130"/>
        <v>0</v>
      </c>
      <c r="F1000" s="398">
        <f t="shared" si="1130"/>
        <v>0</v>
      </c>
      <c r="G1000" s="398">
        <f t="shared" si="1130"/>
        <v>0</v>
      </c>
      <c r="H1000" s="398">
        <f t="shared" si="1130"/>
        <v>0</v>
      </c>
      <c r="I1000" s="398">
        <f>+I1002</f>
        <v>0</v>
      </c>
      <c r="J1000" s="398">
        <f t="shared" ref="J1000:N1000" si="1131">+J1002</f>
        <v>0</v>
      </c>
      <c r="K1000" s="398">
        <f t="shared" si="1131"/>
        <v>0</v>
      </c>
      <c r="L1000" s="398">
        <f t="shared" si="1131"/>
        <v>0</v>
      </c>
      <c r="M1000" s="398">
        <f t="shared" si="1131"/>
        <v>0</v>
      </c>
      <c r="N1000" s="398">
        <f t="shared" si="1131"/>
        <v>0</v>
      </c>
      <c r="O1000" s="429" t="e">
        <f>+N1000/H1000*100</f>
        <v>#DIV/0!</v>
      </c>
      <c r="P1000" s="398">
        <f>+P1002</f>
        <v>0</v>
      </c>
      <c r="Q1000" s="398">
        <f t="shared" ref="Q1000:U1000" si="1132">+Q1002</f>
        <v>0</v>
      </c>
      <c r="R1000" s="398">
        <f t="shared" si="1132"/>
        <v>0</v>
      </c>
      <c r="S1000" s="398">
        <f t="shared" si="1132"/>
        <v>0</v>
      </c>
      <c r="T1000" s="398">
        <f t="shared" si="1132"/>
        <v>0</v>
      </c>
      <c r="U1000" s="398">
        <f t="shared" si="1132"/>
        <v>0</v>
      </c>
      <c r="V1000" s="430" t="e">
        <f>+U1000/H1000*100</f>
        <v>#DIV/0!</v>
      </c>
      <c r="W1000" s="387"/>
      <c r="X1000" s="387"/>
    </row>
    <row r="1001" spans="1:24" s="395" customFormat="1" hidden="1" x14ac:dyDescent="0.25">
      <c r="A1001" s="376"/>
      <c r="B1001" s="384"/>
      <c r="C1001" s="381"/>
      <c r="D1001" s="381"/>
      <c r="E1001" s="381"/>
      <c r="F1001" s="381"/>
      <c r="G1001" s="381"/>
      <c r="H1001" s="381"/>
      <c r="I1001" s="381"/>
      <c r="J1001" s="381"/>
      <c r="K1001" s="381"/>
      <c r="L1001" s="381"/>
      <c r="M1001" s="381"/>
      <c r="N1001" s="381"/>
      <c r="O1001" s="393"/>
      <c r="P1001" s="381"/>
      <c r="Q1001" s="381"/>
      <c r="R1001" s="381"/>
      <c r="S1001" s="381"/>
      <c r="T1001" s="381"/>
      <c r="U1001" s="381"/>
      <c r="V1001" s="394"/>
      <c r="W1001" s="387"/>
      <c r="X1001" s="387"/>
    </row>
    <row r="1002" spans="1:24" hidden="1" x14ac:dyDescent="0.25">
      <c r="A1002" s="419" t="s">
        <v>999</v>
      </c>
      <c r="B1002" s="420" t="s">
        <v>304</v>
      </c>
      <c r="C1002" s="421">
        <f>+C1004</f>
        <v>0</v>
      </c>
      <c r="D1002" s="421">
        <f t="shared" ref="D1002:H1002" si="1133">+D1004</f>
        <v>0</v>
      </c>
      <c r="E1002" s="421">
        <f t="shared" si="1133"/>
        <v>0</v>
      </c>
      <c r="F1002" s="421">
        <f t="shared" si="1133"/>
        <v>0</v>
      </c>
      <c r="G1002" s="421">
        <f t="shared" si="1133"/>
        <v>0</v>
      </c>
      <c r="H1002" s="421">
        <f t="shared" si="1133"/>
        <v>0</v>
      </c>
      <c r="I1002" s="421">
        <f>+I1004</f>
        <v>0</v>
      </c>
      <c r="J1002" s="421">
        <f t="shared" ref="J1002:N1002" si="1134">+J1004</f>
        <v>0</v>
      </c>
      <c r="K1002" s="421">
        <f t="shared" si="1134"/>
        <v>0</v>
      </c>
      <c r="L1002" s="421">
        <f t="shared" si="1134"/>
        <v>0</v>
      </c>
      <c r="M1002" s="421">
        <f t="shared" si="1134"/>
        <v>0</v>
      </c>
      <c r="N1002" s="421">
        <f t="shared" si="1134"/>
        <v>0</v>
      </c>
      <c r="O1002" s="422" t="e">
        <f>+N1002/H1002*100</f>
        <v>#DIV/0!</v>
      </c>
      <c r="P1002" s="421">
        <f>+P1004</f>
        <v>0</v>
      </c>
      <c r="Q1002" s="421">
        <f t="shared" ref="Q1002:U1002" si="1135">+Q1004</f>
        <v>0</v>
      </c>
      <c r="R1002" s="421">
        <f t="shared" si="1135"/>
        <v>0</v>
      </c>
      <c r="S1002" s="421">
        <f t="shared" si="1135"/>
        <v>0</v>
      </c>
      <c r="T1002" s="421">
        <f t="shared" si="1135"/>
        <v>0</v>
      </c>
      <c r="U1002" s="421">
        <f t="shared" si="1135"/>
        <v>0</v>
      </c>
      <c r="V1002" s="423" t="e">
        <f t="shared" ref="V1002" si="1136">+U1002/H1002*100</f>
        <v>#DIV/0!</v>
      </c>
      <c r="W1002" s="387"/>
      <c r="X1002" s="387"/>
    </row>
    <row r="1003" spans="1:24" s="395" customFormat="1" hidden="1" x14ac:dyDescent="0.25">
      <c r="A1003" s="426"/>
      <c r="B1003" s="427"/>
      <c r="C1003" s="393"/>
      <c r="D1003" s="393"/>
      <c r="E1003" s="393"/>
      <c r="F1003" s="393"/>
      <c r="G1003" s="393"/>
      <c r="H1003" s="393"/>
      <c r="I1003" s="393"/>
      <c r="J1003" s="393"/>
      <c r="K1003" s="393"/>
      <c r="L1003" s="393"/>
      <c r="M1003" s="393"/>
      <c r="N1003" s="393"/>
      <c r="O1003" s="393"/>
      <c r="P1003" s="393"/>
      <c r="Q1003" s="393"/>
      <c r="R1003" s="393"/>
      <c r="S1003" s="393"/>
      <c r="T1003" s="393"/>
      <c r="U1003" s="393"/>
      <c r="V1003" s="394"/>
      <c r="W1003" s="387"/>
      <c r="X1003" s="387"/>
    </row>
    <row r="1004" spans="1:24" ht="31.5" hidden="1" x14ac:dyDescent="0.25">
      <c r="A1004" s="401" t="s">
        <v>1000</v>
      </c>
      <c r="B1004" s="402" t="s">
        <v>1001</v>
      </c>
      <c r="C1004" s="403">
        <f>+C1005</f>
        <v>0</v>
      </c>
      <c r="D1004" s="403">
        <f t="shared" ref="D1004:H1004" si="1137">+D1005</f>
        <v>0</v>
      </c>
      <c r="E1004" s="403">
        <f t="shared" si="1137"/>
        <v>0</v>
      </c>
      <c r="F1004" s="403">
        <f t="shared" si="1137"/>
        <v>0</v>
      </c>
      <c r="G1004" s="403">
        <f t="shared" si="1137"/>
        <v>0</v>
      </c>
      <c r="H1004" s="403">
        <f t="shared" si="1137"/>
        <v>0</v>
      </c>
      <c r="I1004" s="403">
        <f>+I1005</f>
        <v>0</v>
      </c>
      <c r="J1004" s="403">
        <f t="shared" ref="J1004:N1004" si="1138">+J1005</f>
        <v>0</v>
      </c>
      <c r="K1004" s="403">
        <f t="shared" si="1138"/>
        <v>0</v>
      </c>
      <c r="L1004" s="403">
        <f t="shared" si="1138"/>
        <v>0</v>
      </c>
      <c r="M1004" s="403">
        <f t="shared" si="1138"/>
        <v>0</v>
      </c>
      <c r="N1004" s="403">
        <f t="shared" si="1138"/>
        <v>0</v>
      </c>
      <c r="O1004" s="412" t="e">
        <f>+N1004/H1004*100</f>
        <v>#DIV/0!</v>
      </c>
      <c r="P1004" s="403">
        <f>+P1005</f>
        <v>0</v>
      </c>
      <c r="Q1004" s="403">
        <f t="shared" ref="Q1004:U1004" si="1139">+Q1005</f>
        <v>0</v>
      </c>
      <c r="R1004" s="403">
        <f t="shared" si="1139"/>
        <v>0</v>
      </c>
      <c r="S1004" s="403">
        <f t="shared" si="1139"/>
        <v>0</v>
      </c>
      <c r="T1004" s="403">
        <f t="shared" si="1139"/>
        <v>0</v>
      </c>
      <c r="U1004" s="403">
        <f t="shared" si="1139"/>
        <v>0</v>
      </c>
      <c r="V1004" s="386" t="e">
        <f t="shared" ref="V1004:V1022" si="1140">+U1004/H1004*100</f>
        <v>#DIV/0!</v>
      </c>
      <c r="W1004" s="387"/>
      <c r="X1004" s="387"/>
    </row>
    <row r="1005" spans="1:24" ht="31.5" hidden="1" x14ac:dyDescent="0.25">
      <c r="A1005" s="410" t="s">
        <v>10</v>
      </c>
      <c r="B1005" s="411" t="s">
        <v>11</v>
      </c>
      <c r="C1005" s="382">
        <f>SUM(C1006:C1022)</f>
        <v>0</v>
      </c>
      <c r="D1005" s="382">
        <f t="shared" ref="D1005:H1005" si="1141">SUM(D1006:D1022)</f>
        <v>0</v>
      </c>
      <c r="E1005" s="382">
        <f t="shared" si="1141"/>
        <v>0</v>
      </c>
      <c r="F1005" s="382">
        <f t="shared" si="1141"/>
        <v>0</v>
      </c>
      <c r="G1005" s="382">
        <f t="shared" si="1141"/>
        <v>0</v>
      </c>
      <c r="H1005" s="382">
        <f t="shared" si="1141"/>
        <v>0</v>
      </c>
      <c r="I1005" s="382">
        <f>SUM(I1006:I1022)</f>
        <v>0</v>
      </c>
      <c r="J1005" s="382">
        <f t="shared" ref="J1005:N1005" si="1142">SUM(J1006:J1022)</f>
        <v>0</v>
      </c>
      <c r="K1005" s="382">
        <f t="shared" si="1142"/>
        <v>0</v>
      </c>
      <c r="L1005" s="382">
        <f t="shared" si="1142"/>
        <v>0</v>
      </c>
      <c r="M1005" s="382">
        <f t="shared" si="1142"/>
        <v>0</v>
      </c>
      <c r="N1005" s="382">
        <f t="shared" si="1142"/>
        <v>0</v>
      </c>
      <c r="O1005" s="417" t="e">
        <f>+N1005/H1005*100</f>
        <v>#DIV/0!</v>
      </c>
      <c r="P1005" s="382">
        <f>SUM(P1006:P1022)</f>
        <v>0</v>
      </c>
      <c r="Q1005" s="382">
        <f t="shared" ref="Q1005:U1005" si="1143">SUM(Q1006:Q1022)</f>
        <v>0</v>
      </c>
      <c r="R1005" s="382">
        <f t="shared" si="1143"/>
        <v>0</v>
      </c>
      <c r="S1005" s="382">
        <f t="shared" si="1143"/>
        <v>0</v>
      </c>
      <c r="T1005" s="382">
        <f t="shared" si="1143"/>
        <v>0</v>
      </c>
      <c r="U1005" s="382">
        <f t="shared" si="1143"/>
        <v>0</v>
      </c>
      <c r="V1005" s="413" t="e">
        <f t="shared" si="1140"/>
        <v>#DIV/0!</v>
      </c>
      <c r="W1005" s="387"/>
      <c r="X1005" s="387"/>
    </row>
    <row r="1006" spans="1:24" ht="47.25" hidden="1" x14ac:dyDescent="0.25">
      <c r="A1006" s="410" t="s">
        <v>18</v>
      </c>
      <c r="B1006" s="414" t="s">
        <v>323</v>
      </c>
      <c r="C1006" s="382"/>
      <c r="D1006" s="382"/>
      <c r="E1006" s="382"/>
      <c r="F1006" s="382"/>
      <c r="G1006" s="382"/>
      <c r="H1006" s="382">
        <f t="shared" ref="H1006:H1022" si="1144">SUM(C1006:G1006)</f>
        <v>0</v>
      </c>
      <c r="I1006" s="382"/>
      <c r="J1006" s="382"/>
      <c r="K1006" s="382"/>
      <c r="L1006" s="382"/>
      <c r="M1006" s="382"/>
      <c r="N1006" s="382">
        <f t="shared" ref="N1006:N1022" si="1145">SUM(I1006:M1006)</f>
        <v>0</v>
      </c>
      <c r="O1006" s="412" t="e">
        <f t="shared" ref="O1006:O1022" si="1146">+N1006/H1006*100</f>
        <v>#DIV/0!</v>
      </c>
      <c r="P1006" s="382">
        <f t="shared" ref="P1006:T1022" si="1147">+C1006-I1006</f>
        <v>0</v>
      </c>
      <c r="Q1006" s="382">
        <f t="shared" si="1147"/>
        <v>0</v>
      </c>
      <c r="R1006" s="382">
        <f t="shared" si="1147"/>
        <v>0</v>
      </c>
      <c r="S1006" s="382">
        <f t="shared" si="1147"/>
        <v>0</v>
      </c>
      <c r="T1006" s="382">
        <f t="shared" si="1147"/>
        <v>0</v>
      </c>
      <c r="U1006" s="382">
        <f t="shared" ref="U1006:U1022" si="1148">SUM(P1006:T1006)</f>
        <v>0</v>
      </c>
      <c r="V1006" s="413" t="e">
        <f t="shared" si="1140"/>
        <v>#DIV/0!</v>
      </c>
      <c r="W1006" s="387"/>
      <c r="X1006" s="387"/>
    </row>
    <row r="1007" spans="1:24" hidden="1" x14ac:dyDescent="0.25">
      <c r="A1007" s="410" t="s">
        <v>716</v>
      </c>
      <c r="B1007" s="415" t="s">
        <v>717</v>
      </c>
      <c r="C1007" s="382"/>
      <c r="D1007" s="382"/>
      <c r="E1007" s="382"/>
      <c r="F1007" s="382"/>
      <c r="G1007" s="382"/>
      <c r="H1007" s="382">
        <f t="shared" si="1144"/>
        <v>0</v>
      </c>
      <c r="I1007" s="382"/>
      <c r="J1007" s="382"/>
      <c r="K1007" s="382"/>
      <c r="L1007" s="382"/>
      <c r="M1007" s="382"/>
      <c r="N1007" s="382">
        <f t="shared" si="1145"/>
        <v>0</v>
      </c>
      <c r="O1007" s="412" t="e">
        <f t="shared" si="1146"/>
        <v>#DIV/0!</v>
      </c>
      <c r="P1007" s="382">
        <f t="shared" si="1147"/>
        <v>0</v>
      </c>
      <c r="Q1007" s="382">
        <f t="shared" si="1147"/>
        <v>0</v>
      </c>
      <c r="R1007" s="382">
        <f t="shared" si="1147"/>
        <v>0</v>
      </c>
      <c r="S1007" s="382">
        <f t="shared" si="1147"/>
        <v>0</v>
      </c>
      <c r="T1007" s="382">
        <f t="shared" si="1147"/>
        <v>0</v>
      </c>
      <c r="U1007" s="382">
        <f t="shared" si="1148"/>
        <v>0</v>
      </c>
      <c r="V1007" s="413" t="e">
        <f t="shared" si="1140"/>
        <v>#DIV/0!</v>
      </c>
      <c r="W1007" s="387"/>
      <c r="X1007" s="387"/>
    </row>
    <row r="1008" spans="1:24" ht="31.5" hidden="1" x14ac:dyDescent="0.25">
      <c r="A1008" s="410" t="s">
        <v>420</v>
      </c>
      <c r="B1008" s="414" t="s">
        <v>421</v>
      </c>
      <c r="C1008" s="382"/>
      <c r="D1008" s="382"/>
      <c r="E1008" s="382"/>
      <c r="F1008" s="382"/>
      <c r="G1008" s="382"/>
      <c r="H1008" s="382">
        <f t="shared" si="1144"/>
        <v>0</v>
      </c>
      <c r="I1008" s="382"/>
      <c r="J1008" s="382"/>
      <c r="K1008" s="382"/>
      <c r="L1008" s="382"/>
      <c r="M1008" s="382"/>
      <c r="N1008" s="382">
        <f t="shared" si="1145"/>
        <v>0</v>
      </c>
      <c r="O1008" s="412" t="e">
        <f t="shared" si="1146"/>
        <v>#DIV/0!</v>
      </c>
      <c r="P1008" s="382">
        <f t="shared" si="1147"/>
        <v>0</v>
      </c>
      <c r="Q1008" s="382">
        <f t="shared" si="1147"/>
        <v>0</v>
      </c>
      <c r="R1008" s="382">
        <f t="shared" si="1147"/>
        <v>0</v>
      </c>
      <c r="S1008" s="382">
        <f t="shared" si="1147"/>
        <v>0</v>
      </c>
      <c r="T1008" s="382">
        <f t="shared" si="1147"/>
        <v>0</v>
      </c>
      <c r="U1008" s="382">
        <f t="shared" si="1148"/>
        <v>0</v>
      </c>
      <c r="V1008" s="413" t="e">
        <f t="shared" si="1140"/>
        <v>#DIV/0!</v>
      </c>
      <c r="W1008" s="387"/>
      <c r="X1008" s="387"/>
    </row>
    <row r="1009" spans="1:24" hidden="1" x14ac:dyDescent="0.25">
      <c r="A1009" s="410" t="s">
        <v>22</v>
      </c>
      <c r="B1009" s="414" t="s">
        <v>326</v>
      </c>
      <c r="C1009" s="382"/>
      <c r="D1009" s="382"/>
      <c r="E1009" s="382"/>
      <c r="F1009" s="382"/>
      <c r="G1009" s="382"/>
      <c r="H1009" s="382">
        <f t="shared" si="1144"/>
        <v>0</v>
      </c>
      <c r="I1009" s="382"/>
      <c r="J1009" s="382"/>
      <c r="K1009" s="382"/>
      <c r="L1009" s="382"/>
      <c r="M1009" s="382"/>
      <c r="N1009" s="382">
        <f t="shared" si="1145"/>
        <v>0</v>
      </c>
      <c r="O1009" s="412" t="e">
        <f t="shared" si="1146"/>
        <v>#DIV/0!</v>
      </c>
      <c r="P1009" s="382">
        <f t="shared" si="1147"/>
        <v>0</v>
      </c>
      <c r="Q1009" s="382">
        <f t="shared" si="1147"/>
        <v>0</v>
      </c>
      <c r="R1009" s="382">
        <f t="shared" si="1147"/>
        <v>0</v>
      </c>
      <c r="S1009" s="382">
        <f t="shared" si="1147"/>
        <v>0</v>
      </c>
      <c r="T1009" s="382">
        <f t="shared" si="1147"/>
        <v>0</v>
      </c>
      <c r="U1009" s="382">
        <f t="shared" si="1148"/>
        <v>0</v>
      </c>
      <c r="V1009" s="413" t="e">
        <f t="shared" si="1140"/>
        <v>#DIV/0!</v>
      </c>
      <c r="W1009" s="387"/>
      <c r="X1009" s="387"/>
    </row>
    <row r="1010" spans="1:24" hidden="1" x14ac:dyDescent="0.25">
      <c r="A1010" s="410" t="s">
        <v>581</v>
      </c>
      <c r="B1010" s="415" t="s">
        <v>582</v>
      </c>
      <c r="C1010" s="382"/>
      <c r="D1010" s="382"/>
      <c r="E1010" s="382"/>
      <c r="F1010" s="382"/>
      <c r="G1010" s="382"/>
      <c r="H1010" s="382">
        <f t="shared" si="1144"/>
        <v>0</v>
      </c>
      <c r="I1010" s="382"/>
      <c r="J1010" s="382"/>
      <c r="K1010" s="382"/>
      <c r="L1010" s="382"/>
      <c r="M1010" s="382"/>
      <c r="N1010" s="382">
        <f t="shared" si="1145"/>
        <v>0</v>
      </c>
      <c r="O1010" s="412" t="e">
        <f t="shared" si="1146"/>
        <v>#DIV/0!</v>
      </c>
      <c r="P1010" s="382">
        <f t="shared" si="1147"/>
        <v>0</v>
      </c>
      <c r="Q1010" s="382">
        <f t="shared" si="1147"/>
        <v>0</v>
      </c>
      <c r="R1010" s="382">
        <f t="shared" si="1147"/>
        <v>0</v>
      </c>
      <c r="S1010" s="382">
        <f t="shared" si="1147"/>
        <v>0</v>
      </c>
      <c r="T1010" s="382">
        <f t="shared" si="1147"/>
        <v>0</v>
      </c>
      <c r="U1010" s="382">
        <f t="shared" si="1148"/>
        <v>0</v>
      </c>
      <c r="V1010" s="413" t="e">
        <f t="shared" si="1140"/>
        <v>#DIV/0!</v>
      </c>
      <c r="W1010" s="387"/>
      <c r="X1010" s="387"/>
    </row>
    <row r="1011" spans="1:24" ht="31.5" hidden="1" x14ac:dyDescent="0.25">
      <c r="A1011" s="410" t="s">
        <v>331</v>
      </c>
      <c r="B1011" s="414" t="s">
        <v>332</v>
      </c>
      <c r="C1011" s="382"/>
      <c r="D1011" s="382"/>
      <c r="E1011" s="382"/>
      <c r="F1011" s="382"/>
      <c r="G1011" s="382"/>
      <c r="H1011" s="382">
        <f t="shared" si="1144"/>
        <v>0</v>
      </c>
      <c r="I1011" s="382"/>
      <c r="J1011" s="382"/>
      <c r="K1011" s="382"/>
      <c r="L1011" s="382"/>
      <c r="M1011" s="382"/>
      <c r="N1011" s="382">
        <f t="shared" si="1145"/>
        <v>0</v>
      </c>
      <c r="O1011" s="412" t="e">
        <f t="shared" si="1146"/>
        <v>#DIV/0!</v>
      </c>
      <c r="P1011" s="382">
        <f t="shared" si="1147"/>
        <v>0</v>
      </c>
      <c r="Q1011" s="382">
        <f t="shared" si="1147"/>
        <v>0</v>
      </c>
      <c r="R1011" s="382">
        <f t="shared" si="1147"/>
        <v>0</v>
      </c>
      <c r="S1011" s="382">
        <f t="shared" si="1147"/>
        <v>0</v>
      </c>
      <c r="T1011" s="382">
        <f t="shared" si="1147"/>
        <v>0</v>
      </c>
      <c r="U1011" s="382">
        <f t="shared" si="1148"/>
        <v>0</v>
      </c>
      <c r="V1011" s="413" t="e">
        <f t="shared" si="1140"/>
        <v>#DIV/0!</v>
      </c>
      <c r="W1011" s="387"/>
      <c r="X1011" s="387"/>
    </row>
    <row r="1012" spans="1:24" ht="31.5" hidden="1" x14ac:dyDescent="0.25">
      <c r="A1012" s="410" t="s">
        <v>43</v>
      </c>
      <c r="B1012" s="414" t="s">
        <v>334</v>
      </c>
      <c r="C1012" s="382"/>
      <c r="D1012" s="382"/>
      <c r="E1012" s="382"/>
      <c r="F1012" s="382"/>
      <c r="G1012" s="382"/>
      <c r="H1012" s="382">
        <f t="shared" si="1144"/>
        <v>0</v>
      </c>
      <c r="I1012" s="382"/>
      <c r="J1012" s="382"/>
      <c r="K1012" s="382"/>
      <c r="L1012" s="382"/>
      <c r="M1012" s="382"/>
      <c r="N1012" s="382">
        <f t="shared" si="1145"/>
        <v>0</v>
      </c>
      <c r="O1012" s="412" t="e">
        <f t="shared" si="1146"/>
        <v>#DIV/0!</v>
      </c>
      <c r="P1012" s="382">
        <f t="shared" si="1147"/>
        <v>0</v>
      </c>
      <c r="Q1012" s="382">
        <f t="shared" si="1147"/>
        <v>0</v>
      </c>
      <c r="R1012" s="382">
        <f t="shared" si="1147"/>
        <v>0</v>
      </c>
      <c r="S1012" s="382">
        <f t="shared" si="1147"/>
        <v>0</v>
      </c>
      <c r="T1012" s="382">
        <f t="shared" si="1147"/>
        <v>0</v>
      </c>
      <c r="U1012" s="382">
        <f t="shared" si="1148"/>
        <v>0</v>
      </c>
      <c r="V1012" s="413" t="e">
        <f t="shared" si="1140"/>
        <v>#DIV/0!</v>
      </c>
      <c r="W1012" s="387"/>
      <c r="X1012" s="387"/>
    </row>
    <row r="1013" spans="1:24" hidden="1" x14ac:dyDescent="0.25">
      <c r="A1013" s="410" t="s">
        <v>335</v>
      </c>
      <c r="B1013" s="414" t="s">
        <v>103</v>
      </c>
      <c r="C1013" s="382"/>
      <c r="D1013" s="382"/>
      <c r="E1013" s="382"/>
      <c r="F1013" s="382"/>
      <c r="G1013" s="382"/>
      <c r="H1013" s="382">
        <f t="shared" si="1144"/>
        <v>0</v>
      </c>
      <c r="I1013" s="382"/>
      <c r="J1013" s="382"/>
      <c r="K1013" s="382"/>
      <c r="L1013" s="382"/>
      <c r="M1013" s="382"/>
      <c r="N1013" s="382">
        <f t="shared" si="1145"/>
        <v>0</v>
      </c>
      <c r="O1013" s="412" t="e">
        <f t="shared" si="1146"/>
        <v>#DIV/0!</v>
      </c>
      <c r="P1013" s="382">
        <f t="shared" si="1147"/>
        <v>0</v>
      </c>
      <c r="Q1013" s="382">
        <f t="shared" si="1147"/>
        <v>0</v>
      </c>
      <c r="R1013" s="382">
        <f t="shared" si="1147"/>
        <v>0</v>
      </c>
      <c r="S1013" s="382">
        <f t="shared" si="1147"/>
        <v>0</v>
      </c>
      <c r="T1013" s="382">
        <f t="shared" si="1147"/>
        <v>0</v>
      </c>
      <c r="U1013" s="382">
        <f t="shared" si="1148"/>
        <v>0</v>
      </c>
      <c r="V1013" s="413" t="e">
        <f t="shared" si="1140"/>
        <v>#DIV/0!</v>
      </c>
      <c r="W1013" s="387"/>
      <c r="X1013" s="387"/>
    </row>
    <row r="1014" spans="1:24" hidden="1" x14ac:dyDescent="0.25">
      <c r="A1014" s="410" t="s">
        <v>50</v>
      </c>
      <c r="B1014" s="415" t="s">
        <v>97</v>
      </c>
      <c r="C1014" s="382"/>
      <c r="D1014" s="382"/>
      <c r="E1014" s="382"/>
      <c r="F1014" s="382"/>
      <c r="G1014" s="382"/>
      <c r="H1014" s="382">
        <f t="shared" si="1144"/>
        <v>0</v>
      </c>
      <c r="I1014" s="382"/>
      <c r="J1014" s="382"/>
      <c r="K1014" s="382"/>
      <c r="L1014" s="382"/>
      <c r="M1014" s="382"/>
      <c r="N1014" s="382">
        <f t="shared" si="1145"/>
        <v>0</v>
      </c>
      <c r="O1014" s="412" t="e">
        <f t="shared" si="1146"/>
        <v>#DIV/0!</v>
      </c>
      <c r="P1014" s="382">
        <f t="shared" si="1147"/>
        <v>0</v>
      </c>
      <c r="Q1014" s="382">
        <f t="shared" si="1147"/>
        <v>0</v>
      </c>
      <c r="R1014" s="382">
        <f t="shared" si="1147"/>
        <v>0</v>
      </c>
      <c r="S1014" s="382">
        <f t="shared" si="1147"/>
        <v>0</v>
      </c>
      <c r="T1014" s="382">
        <f t="shared" si="1147"/>
        <v>0</v>
      </c>
      <c r="U1014" s="382">
        <f t="shared" si="1148"/>
        <v>0</v>
      </c>
      <c r="V1014" s="413" t="e">
        <f t="shared" si="1140"/>
        <v>#DIV/0!</v>
      </c>
      <c r="W1014" s="387"/>
      <c r="X1014" s="387"/>
    </row>
    <row r="1015" spans="1:24" hidden="1" x14ac:dyDescent="0.25">
      <c r="A1015" s="410" t="s">
        <v>15</v>
      </c>
      <c r="B1015" s="415" t="s">
        <v>105</v>
      </c>
      <c r="C1015" s="382"/>
      <c r="D1015" s="382"/>
      <c r="E1015" s="382"/>
      <c r="F1015" s="382"/>
      <c r="G1015" s="382"/>
      <c r="H1015" s="382">
        <f t="shared" si="1144"/>
        <v>0</v>
      </c>
      <c r="I1015" s="382"/>
      <c r="J1015" s="382"/>
      <c r="K1015" s="382"/>
      <c r="L1015" s="382"/>
      <c r="M1015" s="382"/>
      <c r="N1015" s="382">
        <f t="shared" si="1145"/>
        <v>0</v>
      </c>
      <c r="O1015" s="412" t="e">
        <f t="shared" si="1146"/>
        <v>#DIV/0!</v>
      </c>
      <c r="P1015" s="382">
        <f t="shared" si="1147"/>
        <v>0</v>
      </c>
      <c r="Q1015" s="382">
        <f t="shared" si="1147"/>
        <v>0</v>
      </c>
      <c r="R1015" s="382">
        <f t="shared" si="1147"/>
        <v>0</v>
      </c>
      <c r="S1015" s="382">
        <f t="shared" si="1147"/>
        <v>0</v>
      </c>
      <c r="T1015" s="382">
        <f t="shared" si="1147"/>
        <v>0</v>
      </c>
      <c r="U1015" s="382">
        <f t="shared" si="1148"/>
        <v>0</v>
      </c>
      <c r="V1015" s="413" t="e">
        <f t="shared" si="1140"/>
        <v>#DIV/0!</v>
      </c>
      <c r="W1015" s="387"/>
      <c r="X1015" s="387"/>
    </row>
    <row r="1016" spans="1:24" hidden="1" x14ac:dyDescent="0.25">
      <c r="A1016" s="410" t="s">
        <v>14</v>
      </c>
      <c r="B1016" s="415" t="s">
        <v>336</v>
      </c>
      <c r="C1016" s="382"/>
      <c r="D1016" s="382"/>
      <c r="E1016" s="382"/>
      <c r="F1016" s="382"/>
      <c r="G1016" s="382"/>
      <c r="H1016" s="382">
        <f t="shared" si="1144"/>
        <v>0</v>
      </c>
      <c r="I1016" s="382"/>
      <c r="J1016" s="382"/>
      <c r="K1016" s="382"/>
      <c r="L1016" s="382"/>
      <c r="M1016" s="382"/>
      <c r="N1016" s="382">
        <f t="shared" si="1145"/>
        <v>0</v>
      </c>
      <c r="O1016" s="412" t="e">
        <f t="shared" si="1146"/>
        <v>#DIV/0!</v>
      </c>
      <c r="P1016" s="382">
        <f t="shared" si="1147"/>
        <v>0</v>
      </c>
      <c r="Q1016" s="382">
        <f t="shared" si="1147"/>
        <v>0</v>
      </c>
      <c r="R1016" s="382">
        <f t="shared" si="1147"/>
        <v>0</v>
      </c>
      <c r="S1016" s="382">
        <f t="shared" si="1147"/>
        <v>0</v>
      </c>
      <c r="T1016" s="382">
        <f t="shared" si="1147"/>
        <v>0</v>
      </c>
      <c r="U1016" s="382">
        <f t="shared" si="1148"/>
        <v>0</v>
      </c>
      <c r="V1016" s="413" t="e">
        <f t="shared" si="1140"/>
        <v>#DIV/0!</v>
      </c>
      <c r="W1016" s="387"/>
      <c r="X1016" s="387"/>
    </row>
    <row r="1017" spans="1:24" ht="31.5" hidden="1" x14ac:dyDescent="0.25">
      <c r="A1017" s="410" t="s">
        <v>1002</v>
      </c>
      <c r="B1017" s="415" t="s">
        <v>1003</v>
      </c>
      <c r="C1017" s="382"/>
      <c r="D1017" s="382"/>
      <c r="E1017" s="382"/>
      <c r="F1017" s="382"/>
      <c r="G1017" s="382"/>
      <c r="H1017" s="382">
        <f t="shared" si="1144"/>
        <v>0</v>
      </c>
      <c r="I1017" s="382"/>
      <c r="J1017" s="382"/>
      <c r="K1017" s="382"/>
      <c r="L1017" s="382"/>
      <c r="M1017" s="382"/>
      <c r="N1017" s="382">
        <f t="shared" si="1145"/>
        <v>0</v>
      </c>
      <c r="O1017" s="412" t="e">
        <f t="shared" si="1146"/>
        <v>#DIV/0!</v>
      </c>
      <c r="P1017" s="382">
        <f t="shared" si="1147"/>
        <v>0</v>
      </c>
      <c r="Q1017" s="382">
        <f t="shared" si="1147"/>
        <v>0</v>
      </c>
      <c r="R1017" s="382">
        <f t="shared" si="1147"/>
        <v>0</v>
      </c>
      <c r="S1017" s="382">
        <f t="shared" si="1147"/>
        <v>0</v>
      </c>
      <c r="T1017" s="382">
        <f t="shared" si="1147"/>
        <v>0</v>
      </c>
      <c r="U1017" s="382">
        <f t="shared" si="1148"/>
        <v>0</v>
      </c>
      <c r="V1017" s="413" t="e">
        <f t="shared" si="1140"/>
        <v>#DIV/0!</v>
      </c>
      <c r="W1017" s="387"/>
      <c r="X1017" s="387"/>
    </row>
    <row r="1018" spans="1:24" hidden="1" x14ac:dyDescent="0.25">
      <c r="A1018" s="410" t="s">
        <v>337</v>
      </c>
      <c r="B1018" s="414" t="s">
        <v>338</v>
      </c>
      <c r="C1018" s="382"/>
      <c r="D1018" s="382"/>
      <c r="E1018" s="382"/>
      <c r="F1018" s="382"/>
      <c r="G1018" s="382"/>
      <c r="H1018" s="382">
        <f t="shared" si="1144"/>
        <v>0</v>
      </c>
      <c r="I1018" s="382"/>
      <c r="J1018" s="382"/>
      <c r="K1018" s="382"/>
      <c r="L1018" s="382"/>
      <c r="M1018" s="382"/>
      <c r="N1018" s="382">
        <f t="shared" si="1145"/>
        <v>0</v>
      </c>
      <c r="O1018" s="412" t="e">
        <f t="shared" si="1146"/>
        <v>#DIV/0!</v>
      </c>
      <c r="P1018" s="382">
        <f t="shared" si="1147"/>
        <v>0</v>
      </c>
      <c r="Q1018" s="382">
        <f t="shared" si="1147"/>
        <v>0</v>
      </c>
      <c r="R1018" s="382">
        <f t="shared" si="1147"/>
        <v>0</v>
      </c>
      <c r="S1018" s="382">
        <f t="shared" si="1147"/>
        <v>0</v>
      </c>
      <c r="T1018" s="382">
        <f t="shared" si="1147"/>
        <v>0</v>
      </c>
      <c r="U1018" s="382">
        <f t="shared" si="1148"/>
        <v>0</v>
      </c>
      <c r="V1018" s="413" t="e">
        <f t="shared" si="1140"/>
        <v>#DIV/0!</v>
      </c>
      <c r="W1018" s="387"/>
      <c r="X1018" s="387"/>
    </row>
    <row r="1019" spans="1:24" ht="63" hidden="1" x14ac:dyDescent="0.25">
      <c r="A1019" s="410" t="s">
        <v>1004</v>
      </c>
      <c r="B1019" s="414" t="s">
        <v>1005</v>
      </c>
      <c r="C1019" s="382"/>
      <c r="D1019" s="382"/>
      <c r="E1019" s="382"/>
      <c r="F1019" s="382"/>
      <c r="G1019" s="382"/>
      <c r="H1019" s="382">
        <f t="shared" si="1144"/>
        <v>0</v>
      </c>
      <c r="I1019" s="382"/>
      <c r="J1019" s="382"/>
      <c r="K1019" s="382"/>
      <c r="L1019" s="382"/>
      <c r="M1019" s="382"/>
      <c r="N1019" s="382">
        <f t="shared" si="1145"/>
        <v>0</v>
      </c>
      <c r="O1019" s="412" t="e">
        <f t="shared" si="1146"/>
        <v>#DIV/0!</v>
      </c>
      <c r="P1019" s="382">
        <f t="shared" si="1147"/>
        <v>0</v>
      </c>
      <c r="Q1019" s="382">
        <f t="shared" si="1147"/>
        <v>0</v>
      </c>
      <c r="R1019" s="382">
        <f t="shared" si="1147"/>
        <v>0</v>
      </c>
      <c r="S1019" s="382">
        <f t="shared" si="1147"/>
        <v>0</v>
      </c>
      <c r="T1019" s="382">
        <f t="shared" si="1147"/>
        <v>0</v>
      </c>
      <c r="U1019" s="382">
        <f t="shared" si="1148"/>
        <v>0</v>
      </c>
      <c r="V1019" s="413" t="e">
        <f t="shared" si="1140"/>
        <v>#DIV/0!</v>
      </c>
      <c r="W1019" s="387"/>
      <c r="X1019" s="387"/>
    </row>
    <row r="1020" spans="1:24" ht="31.5" hidden="1" x14ac:dyDescent="0.25">
      <c r="A1020" s="410" t="s">
        <v>16</v>
      </c>
      <c r="B1020" s="414" t="s">
        <v>341</v>
      </c>
      <c r="C1020" s="382"/>
      <c r="D1020" s="382"/>
      <c r="E1020" s="382"/>
      <c r="F1020" s="382"/>
      <c r="G1020" s="382"/>
      <c r="H1020" s="382">
        <f t="shared" si="1144"/>
        <v>0</v>
      </c>
      <c r="I1020" s="382"/>
      <c r="J1020" s="382"/>
      <c r="K1020" s="382"/>
      <c r="L1020" s="382"/>
      <c r="M1020" s="382"/>
      <c r="N1020" s="382">
        <f t="shared" si="1145"/>
        <v>0</v>
      </c>
      <c r="O1020" s="412" t="e">
        <f t="shared" si="1146"/>
        <v>#DIV/0!</v>
      </c>
      <c r="P1020" s="382">
        <f t="shared" si="1147"/>
        <v>0</v>
      </c>
      <c r="Q1020" s="382">
        <f t="shared" si="1147"/>
        <v>0</v>
      </c>
      <c r="R1020" s="382">
        <f t="shared" si="1147"/>
        <v>0</v>
      </c>
      <c r="S1020" s="382">
        <f t="shared" si="1147"/>
        <v>0</v>
      </c>
      <c r="T1020" s="382">
        <f t="shared" si="1147"/>
        <v>0</v>
      </c>
      <c r="U1020" s="382">
        <f t="shared" si="1148"/>
        <v>0</v>
      </c>
      <c r="V1020" s="413" t="e">
        <f t="shared" si="1140"/>
        <v>#DIV/0!</v>
      </c>
      <c r="W1020" s="387"/>
      <c r="X1020" s="387"/>
    </row>
    <row r="1021" spans="1:24" hidden="1" x14ac:dyDescent="0.25">
      <c r="A1021" s="410" t="s">
        <v>758</v>
      </c>
      <c r="B1021" s="416" t="s">
        <v>759</v>
      </c>
      <c r="C1021" s="382"/>
      <c r="D1021" s="382"/>
      <c r="E1021" s="382"/>
      <c r="F1021" s="382"/>
      <c r="G1021" s="382"/>
      <c r="H1021" s="382">
        <f t="shared" si="1144"/>
        <v>0</v>
      </c>
      <c r="I1021" s="382"/>
      <c r="J1021" s="382"/>
      <c r="K1021" s="382"/>
      <c r="L1021" s="382"/>
      <c r="M1021" s="382"/>
      <c r="N1021" s="382">
        <f t="shared" si="1145"/>
        <v>0</v>
      </c>
      <c r="O1021" s="412" t="e">
        <f t="shared" si="1146"/>
        <v>#DIV/0!</v>
      </c>
      <c r="P1021" s="382">
        <f t="shared" si="1147"/>
        <v>0</v>
      </c>
      <c r="Q1021" s="382">
        <f t="shared" si="1147"/>
        <v>0</v>
      </c>
      <c r="R1021" s="382">
        <f t="shared" si="1147"/>
        <v>0</v>
      </c>
      <c r="S1021" s="382">
        <f t="shared" si="1147"/>
        <v>0</v>
      </c>
      <c r="T1021" s="382">
        <f t="shared" si="1147"/>
        <v>0</v>
      </c>
      <c r="U1021" s="382">
        <f t="shared" si="1148"/>
        <v>0</v>
      </c>
      <c r="V1021" s="413" t="e">
        <f t="shared" si="1140"/>
        <v>#DIV/0!</v>
      </c>
      <c r="W1021" s="387"/>
      <c r="X1021" s="387"/>
    </row>
    <row r="1022" spans="1:24" hidden="1" x14ac:dyDescent="0.25">
      <c r="A1022" s="410" t="s">
        <v>17</v>
      </c>
      <c r="B1022" s="414" t="s">
        <v>106</v>
      </c>
      <c r="C1022" s="382"/>
      <c r="D1022" s="382"/>
      <c r="E1022" s="382"/>
      <c r="F1022" s="382"/>
      <c r="G1022" s="382"/>
      <c r="H1022" s="382">
        <f t="shared" si="1144"/>
        <v>0</v>
      </c>
      <c r="I1022" s="382"/>
      <c r="J1022" s="382"/>
      <c r="K1022" s="382"/>
      <c r="L1022" s="382"/>
      <c r="M1022" s="382"/>
      <c r="N1022" s="382">
        <f t="shared" si="1145"/>
        <v>0</v>
      </c>
      <c r="O1022" s="412" t="e">
        <f t="shared" si="1146"/>
        <v>#DIV/0!</v>
      </c>
      <c r="P1022" s="382">
        <f t="shared" si="1147"/>
        <v>0</v>
      </c>
      <c r="Q1022" s="382">
        <f t="shared" si="1147"/>
        <v>0</v>
      </c>
      <c r="R1022" s="382">
        <f t="shared" si="1147"/>
        <v>0</v>
      </c>
      <c r="S1022" s="382">
        <f t="shared" si="1147"/>
        <v>0</v>
      </c>
      <c r="T1022" s="382">
        <f t="shared" si="1147"/>
        <v>0</v>
      </c>
      <c r="U1022" s="382">
        <f t="shared" si="1148"/>
        <v>0</v>
      </c>
      <c r="V1022" s="413" t="e">
        <f t="shared" si="1140"/>
        <v>#DIV/0!</v>
      </c>
      <c r="W1022" s="387"/>
      <c r="X1022" s="387"/>
    </row>
    <row r="1023" spans="1:24" hidden="1" x14ac:dyDescent="0.25">
      <c r="A1023" s="410"/>
      <c r="B1023" s="414"/>
      <c r="C1023" s="382"/>
      <c r="D1023" s="382"/>
      <c r="E1023" s="382"/>
      <c r="F1023" s="382"/>
      <c r="G1023" s="382"/>
      <c r="H1023" s="382"/>
      <c r="I1023" s="382"/>
      <c r="J1023" s="382"/>
      <c r="K1023" s="382"/>
      <c r="L1023" s="382"/>
      <c r="M1023" s="382"/>
      <c r="N1023" s="382"/>
      <c r="O1023" s="382"/>
      <c r="P1023" s="382"/>
      <c r="Q1023" s="382"/>
      <c r="R1023" s="382"/>
      <c r="S1023" s="382"/>
      <c r="T1023" s="382"/>
      <c r="U1023" s="382"/>
      <c r="V1023" s="383"/>
      <c r="W1023" s="387"/>
      <c r="X1023" s="387"/>
    </row>
    <row r="1024" spans="1:24" hidden="1" x14ac:dyDescent="0.25">
      <c r="A1024" s="396" t="s">
        <v>1006</v>
      </c>
      <c r="B1024" s="397" t="s">
        <v>1007</v>
      </c>
      <c r="C1024" s="398">
        <f>+C1026</f>
        <v>0</v>
      </c>
      <c r="D1024" s="398">
        <f t="shared" ref="D1024:H1024" si="1149">+D1026</f>
        <v>0</v>
      </c>
      <c r="E1024" s="398">
        <f t="shared" si="1149"/>
        <v>0</v>
      </c>
      <c r="F1024" s="398">
        <f t="shared" si="1149"/>
        <v>0</v>
      </c>
      <c r="G1024" s="398">
        <f t="shared" si="1149"/>
        <v>0</v>
      </c>
      <c r="H1024" s="398">
        <f t="shared" si="1149"/>
        <v>0</v>
      </c>
      <c r="I1024" s="398">
        <f>+I1026</f>
        <v>0</v>
      </c>
      <c r="J1024" s="398">
        <f t="shared" ref="J1024:N1024" si="1150">+J1026</f>
        <v>0</v>
      </c>
      <c r="K1024" s="398">
        <f t="shared" si="1150"/>
        <v>0</v>
      </c>
      <c r="L1024" s="398">
        <f t="shared" si="1150"/>
        <v>0</v>
      </c>
      <c r="M1024" s="398">
        <f t="shared" si="1150"/>
        <v>0</v>
      </c>
      <c r="N1024" s="398">
        <f t="shared" si="1150"/>
        <v>0</v>
      </c>
      <c r="O1024" s="429" t="e">
        <f>+N1024/H1024*100</f>
        <v>#DIV/0!</v>
      </c>
      <c r="P1024" s="398">
        <f>+P1026</f>
        <v>0</v>
      </c>
      <c r="Q1024" s="398">
        <f t="shared" ref="Q1024:U1024" si="1151">+Q1026</f>
        <v>0</v>
      </c>
      <c r="R1024" s="398">
        <f t="shared" si="1151"/>
        <v>0</v>
      </c>
      <c r="S1024" s="398">
        <f t="shared" si="1151"/>
        <v>0</v>
      </c>
      <c r="T1024" s="398">
        <f t="shared" si="1151"/>
        <v>0</v>
      </c>
      <c r="U1024" s="398">
        <f t="shared" si="1151"/>
        <v>0</v>
      </c>
      <c r="V1024" s="430" t="e">
        <f>+U1024/H1024*100</f>
        <v>#DIV/0!</v>
      </c>
      <c r="W1024" s="387"/>
      <c r="X1024" s="387"/>
    </row>
    <row r="1025" spans="1:24" hidden="1" x14ac:dyDescent="0.25">
      <c r="A1025" s="401"/>
      <c r="B1025" s="402"/>
      <c r="C1025" s="403"/>
      <c r="D1025" s="403"/>
      <c r="E1025" s="403"/>
      <c r="F1025" s="403"/>
      <c r="G1025" s="403"/>
      <c r="H1025" s="403"/>
      <c r="I1025" s="403"/>
      <c r="J1025" s="403"/>
      <c r="K1025" s="403"/>
      <c r="L1025" s="403"/>
      <c r="M1025" s="403"/>
      <c r="N1025" s="403"/>
      <c r="O1025" s="382"/>
      <c r="P1025" s="403"/>
      <c r="Q1025" s="403"/>
      <c r="R1025" s="403"/>
      <c r="S1025" s="403"/>
      <c r="T1025" s="403"/>
      <c r="U1025" s="403"/>
      <c r="V1025" s="383"/>
      <c r="W1025" s="387"/>
      <c r="X1025" s="387"/>
    </row>
    <row r="1026" spans="1:24" hidden="1" x14ac:dyDescent="0.25">
      <c r="A1026" s="419" t="s">
        <v>1008</v>
      </c>
      <c r="B1026" s="420" t="s">
        <v>1009</v>
      </c>
      <c r="C1026" s="421">
        <f>+C1028</f>
        <v>0</v>
      </c>
      <c r="D1026" s="421">
        <f t="shared" ref="D1026:H1026" si="1152">+D1028</f>
        <v>0</v>
      </c>
      <c r="E1026" s="421">
        <f t="shared" si="1152"/>
        <v>0</v>
      </c>
      <c r="F1026" s="421">
        <f t="shared" si="1152"/>
        <v>0</v>
      </c>
      <c r="G1026" s="421">
        <f t="shared" si="1152"/>
        <v>0</v>
      </c>
      <c r="H1026" s="421">
        <f t="shared" si="1152"/>
        <v>0</v>
      </c>
      <c r="I1026" s="421">
        <f>+I1028</f>
        <v>0</v>
      </c>
      <c r="J1026" s="421">
        <f t="shared" ref="J1026:N1026" si="1153">+J1028</f>
        <v>0</v>
      </c>
      <c r="K1026" s="421">
        <f t="shared" si="1153"/>
        <v>0</v>
      </c>
      <c r="L1026" s="421">
        <f t="shared" si="1153"/>
        <v>0</v>
      </c>
      <c r="M1026" s="421">
        <f t="shared" si="1153"/>
        <v>0</v>
      </c>
      <c r="N1026" s="421">
        <f t="shared" si="1153"/>
        <v>0</v>
      </c>
      <c r="O1026" s="422" t="e">
        <f>+N1026/H1026*100</f>
        <v>#DIV/0!</v>
      </c>
      <c r="P1026" s="421">
        <f>+P1028</f>
        <v>0</v>
      </c>
      <c r="Q1026" s="421">
        <f t="shared" ref="Q1026:U1026" si="1154">+Q1028</f>
        <v>0</v>
      </c>
      <c r="R1026" s="421">
        <f t="shared" si="1154"/>
        <v>0</v>
      </c>
      <c r="S1026" s="421">
        <f t="shared" si="1154"/>
        <v>0</v>
      </c>
      <c r="T1026" s="421">
        <f t="shared" si="1154"/>
        <v>0</v>
      </c>
      <c r="U1026" s="421">
        <f t="shared" si="1154"/>
        <v>0</v>
      </c>
      <c r="V1026" s="423" t="e">
        <f t="shared" ref="V1026" si="1155">+U1026/H1026*100</f>
        <v>#DIV/0!</v>
      </c>
      <c r="W1026" s="387"/>
      <c r="X1026" s="387"/>
    </row>
    <row r="1027" spans="1:24" s="395" customFormat="1" hidden="1" x14ac:dyDescent="0.25">
      <c r="A1027" s="426"/>
      <c r="B1027" s="427"/>
      <c r="C1027" s="393"/>
      <c r="D1027" s="393"/>
      <c r="E1027" s="393"/>
      <c r="F1027" s="393"/>
      <c r="G1027" s="393"/>
      <c r="H1027" s="393"/>
      <c r="I1027" s="393"/>
      <c r="J1027" s="393"/>
      <c r="K1027" s="393"/>
      <c r="L1027" s="393"/>
      <c r="M1027" s="393"/>
      <c r="N1027" s="393"/>
      <c r="O1027" s="393"/>
      <c r="P1027" s="393"/>
      <c r="Q1027" s="393"/>
      <c r="R1027" s="393"/>
      <c r="S1027" s="393"/>
      <c r="T1027" s="393"/>
      <c r="U1027" s="393"/>
      <c r="V1027" s="394"/>
      <c r="W1027" s="387"/>
      <c r="X1027" s="387"/>
    </row>
    <row r="1028" spans="1:24" ht="31.5" hidden="1" x14ac:dyDescent="0.25">
      <c r="A1028" s="401" t="s">
        <v>1010</v>
      </c>
      <c r="B1028" s="402" t="s">
        <v>1011</v>
      </c>
      <c r="C1028" s="403">
        <f>+C1029</f>
        <v>0</v>
      </c>
      <c r="D1028" s="403">
        <f t="shared" ref="D1028:N1029" si="1156">+D1029</f>
        <v>0</v>
      </c>
      <c r="E1028" s="403">
        <f t="shared" si="1156"/>
        <v>0</v>
      </c>
      <c r="F1028" s="403">
        <f t="shared" si="1156"/>
        <v>0</v>
      </c>
      <c r="G1028" s="403">
        <f t="shared" si="1156"/>
        <v>0</v>
      </c>
      <c r="H1028" s="403">
        <f t="shared" si="1156"/>
        <v>0</v>
      </c>
      <c r="I1028" s="403">
        <f>+I1029</f>
        <v>0</v>
      </c>
      <c r="J1028" s="403">
        <f t="shared" si="1156"/>
        <v>0</v>
      </c>
      <c r="K1028" s="403">
        <f t="shared" si="1156"/>
        <v>0</v>
      </c>
      <c r="L1028" s="403">
        <f t="shared" si="1156"/>
        <v>0</v>
      </c>
      <c r="M1028" s="403">
        <f t="shared" si="1156"/>
        <v>0</v>
      </c>
      <c r="N1028" s="403">
        <f t="shared" si="1156"/>
        <v>0</v>
      </c>
      <c r="O1028" s="412" t="e">
        <f>+N1028/H1028*100</f>
        <v>#DIV/0!</v>
      </c>
      <c r="P1028" s="403">
        <f>+P1029</f>
        <v>0</v>
      </c>
      <c r="Q1028" s="403">
        <f t="shared" ref="Q1028:U1029" si="1157">+Q1029</f>
        <v>0</v>
      </c>
      <c r="R1028" s="403">
        <f t="shared" si="1157"/>
        <v>0</v>
      </c>
      <c r="S1028" s="403">
        <f t="shared" si="1157"/>
        <v>0</v>
      </c>
      <c r="T1028" s="403">
        <f t="shared" si="1157"/>
        <v>0</v>
      </c>
      <c r="U1028" s="403">
        <f t="shared" si="1157"/>
        <v>0</v>
      </c>
      <c r="V1028" s="386" t="e">
        <f t="shared" ref="V1028:V1029" si="1158">+U1028/H1028*100</f>
        <v>#DIV/0!</v>
      </c>
      <c r="W1028" s="387"/>
      <c r="X1028" s="387"/>
    </row>
    <row r="1029" spans="1:24" ht="31.5" hidden="1" x14ac:dyDescent="0.25">
      <c r="A1029" s="410" t="s">
        <v>10</v>
      </c>
      <c r="B1029" s="411" t="s">
        <v>11</v>
      </c>
      <c r="C1029" s="382">
        <f>+C1030</f>
        <v>0</v>
      </c>
      <c r="D1029" s="382">
        <f t="shared" si="1156"/>
        <v>0</v>
      </c>
      <c r="E1029" s="382">
        <f t="shared" si="1156"/>
        <v>0</v>
      </c>
      <c r="F1029" s="382">
        <f t="shared" si="1156"/>
        <v>0</v>
      </c>
      <c r="G1029" s="382">
        <f t="shared" si="1156"/>
        <v>0</v>
      </c>
      <c r="H1029" s="382">
        <f t="shared" si="1156"/>
        <v>0</v>
      </c>
      <c r="I1029" s="382">
        <f>+I1030</f>
        <v>0</v>
      </c>
      <c r="J1029" s="382">
        <f t="shared" si="1156"/>
        <v>0</v>
      </c>
      <c r="K1029" s="382">
        <f t="shared" si="1156"/>
        <v>0</v>
      </c>
      <c r="L1029" s="382">
        <f t="shared" si="1156"/>
        <v>0</v>
      </c>
      <c r="M1029" s="382">
        <f t="shared" si="1156"/>
        <v>0</v>
      </c>
      <c r="N1029" s="382">
        <f t="shared" si="1156"/>
        <v>0</v>
      </c>
      <c r="O1029" s="417" t="e">
        <f>+N1029/H1029*100</f>
        <v>#DIV/0!</v>
      </c>
      <c r="P1029" s="382">
        <f>+P1030</f>
        <v>0</v>
      </c>
      <c r="Q1029" s="382">
        <f t="shared" si="1157"/>
        <v>0</v>
      </c>
      <c r="R1029" s="382">
        <f t="shared" si="1157"/>
        <v>0</v>
      </c>
      <c r="S1029" s="382">
        <f t="shared" si="1157"/>
        <v>0</v>
      </c>
      <c r="T1029" s="382">
        <f t="shared" si="1157"/>
        <v>0</v>
      </c>
      <c r="U1029" s="382">
        <f t="shared" si="1157"/>
        <v>0</v>
      </c>
      <c r="V1029" s="413" t="e">
        <f t="shared" si="1158"/>
        <v>#DIV/0!</v>
      </c>
      <c r="W1029" s="387"/>
      <c r="X1029" s="387"/>
    </row>
    <row r="1030" spans="1:24" hidden="1" x14ac:dyDescent="0.25">
      <c r="A1030" s="410" t="s">
        <v>1012</v>
      </c>
      <c r="B1030" s="415" t="s">
        <v>1013</v>
      </c>
      <c r="C1030" s="382"/>
      <c r="D1030" s="382"/>
      <c r="E1030" s="382"/>
      <c r="F1030" s="382"/>
      <c r="G1030" s="382"/>
      <c r="H1030" s="382">
        <f>SUM(C1030:G1030)</f>
        <v>0</v>
      </c>
      <c r="I1030" s="382"/>
      <c r="J1030" s="382"/>
      <c r="K1030" s="382"/>
      <c r="L1030" s="382"/>
      <c r="M1030" s="382"/>
      <c r="N1030" s="382">
        <f>SUM(I1030:M1030)</f>
        <v>0</v>
      </c>
      <c r="O1030" s="412" t="e">
        <f>+N1030/H1030*100</f>
        <v>#DIV/0!</v>
      </c>
      <c r="P1030" s="382">
        <f>+C1030-I1030</f>
        <v>0</v>
      </c>
      <c r="Q1030" s="382">
        <f>+D1030-J1030</f>
        <v>0</v>
      </c>
      <c r="R1030" s="382">
        <f>+E1030-K1030</f>
        <v>0</v>
      </c>
      <c r="S1030" s="382">
        <f t="shared" ref="S1030:T1030" si="1159">+F1030-L1030</f>
        <v>0</v>
      </c>
      <c r="T1030" s="382">
        <f t="shared" si="1159"/>
        <v>0</v>
      </c>
      <c r="U1030" s="382">
        <f t="shared" ref="U1030" si="1160">SUM(P1030:T1030)</f>
        <v>0</v>
      </c>
      <c r="V1030" s="413" t="e">
        <f>+U1030/H1030*100</f>
        <v>#DIV/0!</v>
      </c>
      <c r="W1030" s="387"/>
      <c r="X1030" s="387"/>
    </row>
    <row r="1031" spans="1:24" hidden="1" x14ac:dyDescent="0.25">
      <c r="A1031" s="410"/>
      <c r="B1031" s="415"/>
      <c r="C1031" s="382"/>
      <c r="D1031" s="382"/>
      <c r="E1031" s="382"/>
      <c r="F1031" s="382"/>
      <c r="G1031" s="382"/>
      <c r="H1031" s="382"/>
      <c r="I1031" s="382"/>
      <c r="J1031" s="382"/>
      <c r="K1031" s="382"/>
      <c r="L1031" s="382"/>
      <c r="M1031" s="382"/>
      <c r="N1031" s="382"/>
      <c r="O1031" s="382"/>
      <c r="P1031" s="382"/>
      <c r="Q1031" s="382"/>
      <c r="R1031" s="382"/>
      <c r="S1031" s="382"/>
      <c r="T1031" s="382"/>
      <c r="U1031" s="382"/>
      <c r="V1031" s="383"/>
      <c r="W1031" s="387"/>
      <c r="X1031" s="387"/>
    </row>
    <row r="1032" spans="1:24" hidden="1" x14ac:dyDescent="0.25">
      <c r="A1032" s="396" t="s">
        <v>1014</v>
      </c>
      <c r="B1032" s="397" t="s">
        <v>1015</v>
      </c>
      <c r="C1032" s="398">
        <f>+C1034</f>
        <v>0</v>
      </c>
      <c r="D1032" s="398">
        <f t="shared" ref="D1032:H1032" si="1161">+D1034</f>
        <v>0</v>
      </c>
      <c r="E1032" s="398">
        <f t="shared" si="1161"/>
        <v>0</v>
      </c>
      <c r="F1032" s="398">
        <f t="shared" si="1161"/>
        <v>0</v>
      </c>
      <c r="G1032" s="398">
        <f t="shared" si="1161"/>
        <v>0</v>
      </c>
      <c r="H1032" s="398">
        <f t="shared" si="1161"/>
        <v>0</v>
      </c>
      <c r="I1032" s="398">
        <f>+I1034</f>
        <v>0</v>
      </c>
      <c r="J1032" s="398">
        <f t="shared" ref="J1032:N1032" si="1162">+J1034</f>
        <v>0</v>
      </c>
      <c r="K1032" s="398">
        <f t="shared" si="1162"/>
        <v>0</v>
      </c>
      <c r="L1032" s="398">
        <f t="shared" si="1162"/>
        <v>0</v>
      </c>
      <c r="M1032" s="398">
        <f t="shared" si="1162"/>
        <v>0</v>
      </c>
      <c r="N1032" s="398">
        <f t="shared" si="1162"/>
        <v>0</v>
      </c>
      <c r="O1032" s="429" t="e">
        <f>+N1032/H1032*100</f>
        <v>#DIV/0!</v>
      </c>
      <c r="P1032" s="398">
        <f>+P1034</f>
        <v>0</v>
      </c>
      <c r="Q1032" s="398">
        <f t="shared" ref="Q1032:U1032" si="1163">+Q1034</f>
        <v>0</v>
      </c>
      <c r="R1032" s="398">
        <f t="shared" si="1163"/>
        <v>0</v>
      </c>
      <c r="S1032" s="398">
        <f t="shared" si="1163"/>
        <v>0</v>
      </c>
      <c r="T1032" s="398">
        <f t="shared" si="1163"/>
        <v>0</v>
      </c>
      <c r="U1032" s="398">
        <f t="shared" si="1163"/>
        <v>0</v>
      </c>
      <c r="V1032" s="430" t="e">
        <f>+U1032/H1032*100</f>
        <v>#DIV/0!</v>
      </c>
      <c r="W1032" s="387"/>
      <c r="X1032" s="387"/>
    </row>
    <row r="1033" spans="1:24" s="395" customFormat="1" hidden="1" x14ac:dyDescent="0.25">
      <c r="A1033" s="376"/>
      <c r="B1033" s="384"/>
      <c r="C1033" s="381"/>
      <c r="D1033" s="381"/>
      <c r="E1033" s="381"/>
      <c r="F1033" s="381"/>
      <c r="G1033" s="381"/>
      <c r="H1033" s="381"/>
      <c r="I1033" s="381"/>
      <c r="J1033" s="381"/>
      <c r="K1033" s="381"/>
      <c r="L1033" s="381"/>
      <c r="M1033" s="381"/>
      <c r="N1033" s="381"/>
      <c r="O1033" s="393"/>
      <c r="P1033" s="381"/>
      <c r="Q1033" s="381"/>
      <c r="R1033" s="381"/>
      <c r="S1033" s="381"/>
      <c r="T1033" s="381"/>
      <c r="U1033" s="381"/>
      <c r="V1033" s="394"/>
      <c r="W1033" s="387"/>
      <c r="X1033" s="387"/>
    </row>
    <row r="1034" spans="1:24" hidden="1" x14ac:dyDescent="0.25">
      <c r="A1034" s="419" t="s">
        <v>1016</v>
      </c>
      <c r="B1034" s="420" t="s">
        <v>845</v>
      </c>
      <c r="C1034" s="421">
        <f>+C1036</f>
        <v>0</v>
      </c>
      <c r="D1034" s="421">
        <f t="shared" ref="D1034:H1034" si="1164">+D1036</f>
        <v>0</v>
      </c>
      <c r="E1034" s="421">
        <f t="shared" si="1164"/>
        <v>0</v>
      </c>
      <c r="F1034" s="421">
        <f t="shared" si="1164"/>
        <v>0</v>
      </c>
      <c r="G1034" s="421">
        <f t="shared" si="1164"/>
        <v>0</v>
      </c>
      <c r="H1034" s="421">
        <f t="shared" si="1164"/>
        <v>0</v>
      </c>
      <c r="I1034" s="421">
        <f>+I1036</f>
        <v>0</v>
      </c>
      <c r="J1034" s="421">
        <f t="shared" ref="J1034:N1034" si="1165">+J1036</f>
        <v>0</v>
      </c>
      <c r="K1034" s="421">
        <f t="shared" si="1165"/>
        <v>0</v>
      </c>
      <c r="L1034" s="421">
        <f t="shared" si="1165"/>
        <v>0</v>
      </c>
      <c r="M1034" s="421">
        <f t="shared" si="1165"/>
        <v>0</v>
      </c>
      <c r="N1034" s="421">
        <f t="shared" si="1165"/>
        <v>0</v>
      </c>
      <c r="O1034" s="422" t="e">
        <f>+N1034/H1034*100</f>
        <v>#DIV/0!</v>
      </c>
      <c r="P1034" s="421">
        <f>+P1036</f>
        <v>0</v>
      </c>
      <c r="Q1034" s="421">
        <f t="shared" ref="Q1034:U1034" si="1166">+Q1036</f>
        <v>0</v>
      </c>
      <c r="R1034" s="421">
        <f t="shared" si="1166"/>
        <v>0</v>
      </c>
      <c r="S1034" s="421">
        <f t="shared" si="1166"/>
        <v>0</v>
      </c>
      <c r="T1034" s="421">
        <f t="shared" si="1166"/>
        <v>0</v>
      </c>
      <c r="U1034" s="421">
        <f t="shared" si="1166"/>
        <v>0</v>
      </c>
      <c r="V1034" s="423" t="e">
        <f t="shared" ref="V1034" si="1167">+U1034/H1034*100</f>
        <v>#DIV/0!</v>
      </c>
      <c r="W1034" s="387"/>
      <c r="X1034" s="387"/>
    </row>
    <row r="1035" spans="1:24" s="395" customFormat="1" hidden="1" x14ac:dyDescent="0.25">
      <c r="A1035" s="426"/>
      <c r="B1035" s="427"/>
      <c r="C1035" s="393"/>
      <c r="D1035" s="393"/>
      <c r="E1035" s="393"/>
      <c r="F1035" s="393"/>
      <c r="G1035" s="393"/>
      <c r="H1035" s="393"/>
      <c r="I1035" s="393"/>
      <c r="J1035" s="393"/>
      <c r="K1035" s="393"/>
      <c r="L1035" s="393"/>
      <c r="M1035" s="393"/>
      <c r="N1035" s="393"/>
      <c r="O1035" s="393"/>
      <c r="P1035" s="393"/>
      <c r="Q1035" s="393"/>
      <c r="R1035" s="393"/>
      <c r="S1035" s="393"/>
      <c r="T1035" s="393"/>
      <c r="U1035" s="393"/>
      <c r="V1035" s="394"/>
      <c r="W1035" s="387"/>
      <c r="X1035" s="387"/>
    </row>
    <row r="1036" spans="1:24" hidden="1" x14ac:dyDescent="0.25">
      <c r="A1036" s="401" t="s">
        <v>1017</v>
      </c>
      <c r="B1036" s="402" t="s">
        <v>1018</v>
      </c>
      <c r="C1036" s="403">
        <f>+C1037</f>
        <v>0</v>
      </c>
      <c r="D1036" s="403">
        <f t="shared" ref="D1036:N1036" si="1168">+D1037</f>
        <v>0</v>
      </c>
      <c r="E1036" s="403">
        <f t="shared" si="1168"/>
        <v>0</v>
      </c>
      <c r="F1036" s="403">
        <f t="shared" si="1168"/>
        <v>0</v>
      </c>
      <c r="G1036" s="403">
        <f t="shared" si="1168"/>
        <v>0</v>
      </c>
      <c r="H1036" s="403">
        <f t="shared" si="1168"/>
        <v>0</v>
      </c>
      <c r="I1036" s="403">
        <f>+I1037</f>
        <v>0</v>
      </c>
      <c r="J1036" s="403">
        <f t="shared" si="1168"/>
        <v>0</v>
      </c>
      <c r="K1036" s="403">
        <f t="shared" si="1168"/>
        <v>0</v>
      </c>
      <c r="L1036" s="403">
        <f t="shared" si="1168"/>
        <v>0</v>
      </c>
      <c r="M1036" s="403">
        <f t="shared" si="1168"/>
        <v>0</v>
      </c>
      <c r="N1036" s="403">
        <f t="shared" si="1168"/>
        <v>0</v>
      </c>
      <c r="O1036" s="417" t="e">
        <f>+N1036/H1036*100</f>
        <v>#DIV/0!</v>
      </c>
      <c r="P1036" s="403">
        <f>+P1037</f>
        <v>0</v>
      </c>
      <c r="Q1036" s="403">
        <f t="shared" ref="Q1036:U1036" si="1169">+Q1037</f>
        <v>0</v>
      </c>
      <c r="R1036" s="403">
        <f t="shared" si="1169"/>
        <v>0</v>
      </c>
      <c r="S1036" s="403">
        <f t="shared" si="1169"/>
        <v>0</v>
      </c>
      <c r="T1036" s="403">
        <f t="shared" si="1169"/>
        <v>0</v>
      </c>
      <c r="U1036" s="403">
        <f t="shared" si="1169"/>
        <v>0</v>
      </c>
      <c r="V1036" s="386" t="e">
        <f t="shared" ref="V1036:V1040" si="1170">+U1036/H1036*100</f>
        <v>#DIV/0!</v>
      </c>
      <c r="W1036" s="387"/>
      <c r="X1036" s="387"/>
    </row>
    <row r="1037" spans="1:24" ht="31.5" hidden="1" x14ac:dyDescent="0.25">
      <c r="A1037" s="410" t="s">
        <v>10</v>
      </c>
      <c r="B1037" s="411" t="s">
        <v>11</v>
      </c>
      <c r="C1037" s="382">
        <f>SUM(C1038:C1040)</f>
        <v>0</v>
      </c>
      <c r="D1037" s="382">
        <f t="shared" ref="D1037:H1037" si="1171">SUM(D1038:D1040)</f>
        <v>0</v>
      </c>
      <c r="E1037" s="382">
        <f t="shared" si="1171"/>
        <v>0</v>
      </c>
      <c r="F1037" s="382">
        <f t="shared" si="1171"/>
        <v>0</v>
      </c>
      <c r="G1037" s="382">
        <f t="shared" si="1171"/>
        <v>0</v>
      </c>
      <c r="H1037" s="382">
        <f t="shared" si="1171"/>
        <v>0</v>
      </c>
      <c r="I1037" s="382">
        <f>SUM(I1038:I1040)</f>
        <v>0</v>
      </c>
      <c r="J1037" s="382">
        <f t="shared" ref="J1037:N1037" si="1172">SUM(J1038:J1040)</f>
        <v>0</v>
      </c>
      <c r="K1037" s="382">
        <f t="shared" si="1172"/>
        <v>0</v>
      </c>
      <c r="L1037" s="382">
        <f t="shared" si="1172"/>
        <v>0</v>
      </c>
      <c r="M1037" s="382">
        <f t="shared" si="1172"/>
        <v>0</v>
      </c>
      <c r="N1037" s="382">
        <f t="shared" si="1172"/>
        <v>0</v>
      </c>
      <c r="O1037" s="417" t="e">
        <f>+N1037/H1037*100</f>
        <v>#DIV/0!</v>
      </c>
      <c r="P1037" s="382">
        <f>SUM(P1038:P1040)</f>
        <v>0</v>
      </c>
      <c r="Q1037" s="382">
        <f t="shared" ref="Q1037:U1037" si="1173">SUM(Q1038:Q1040)</f>
        <v>0</v>
      </c>
      <c r="R1037" s="382">
        <f t="shared" si="1173"/>
        <v>0</v>
      </c>
      <c r="S1037" s="382">
        <f t="shared" si="1173"/>
        <v>0</v>
      </c>
      <c r="T1037" s="382">
        <f t="shared" si="1173"/>
        <v>0</v>
      </c>
      <c r="U1037" s="382">
        <f t="shared" si="1173"/>
        <v>0</v>
      </c>
      <c r="V1037" s="413" t="e">
        <f t="shared" si="1170"/>
        <v>#DIV/0!</v>
      </c>
      <c r="W1037" s="387"/>
      <c r="X1037" s="387"/>
    </row>
    <row r="1038" spans="1:24" hidden="1" x14ac:dyDescent="0.25">
      <c r="A1038" s="410" t="s">
        <v>324</v>
      </c>
      <c r="B1038" s="415" t="s">
        <v>325</v>
      </c>
      <c r="C1038" s="382"/>
      <c r="D1038" s="382"/>
      <c r="E1038" s="382"/>
      <c r="F1038" s="382"/>
      <c r="G1038" s="382"/>
      <c r="H1038" s="382">
        <f>SUM(C1038:G1038)</f>
        <v>0</v>
      </c>
      <c r="I1038" s="382"/>
      <c r="J1038" s="382"/>
      <c r="K1038" s="382"/>
      <c r="L1038" s="382"/>
      <c r="M1038" s="382"/>
      <c r="N1038" s="382">
        <f t="shared" ref="N1038:N1040" si="1174">SUM(I1038:M1038)</f>
        <v>0</v>
      </c>
      <c r="O1038" s="412" t="e">
        <f t="shared" ref="O1038:O1040" si="1175">+N1038/H1038*100</f>
        <v>#DIV/0!</v>
      </c>
      <c r="P1038" s="382">
        <f t="shared" ref="P1038:T1040" si="1176">+C1038-I1038</f>
        <v>0</v>
      </c>
      <c r="Q1038" s="382">
        <f t="shared" si="1176"/>
        <v>0</v>
      </c>
      <c r="R1038" s="382">
        <f t="shared" si="1176"/>
        <v>0</v>
      </c>
      <c r="S1038" s="382">
        <f t="shared" si="1176"/>
        <v>0</v>
      </c>
      <c r="T1038" s="382">
        <f t="shared" si="1176"/>
        <v>0</v>
      </c>
      <c r="U1038" s="382">
        <f t="shared" ref="U1038:U1040" si="1177">SUM(P1038:T1038)</f>
        <v>0</v>
      </c>
      <c r="V1038" s="413" t="e">
        <f t="shared" si="1170"/>
        <v>#DIV/0!</v>
      </c>
      <c r="W1038" s="387"/>
      <c r="X1038" s="387"/>
    </row>
    <row r="1039" spans="1:24" ht="31.5" hidden="1" x14ac:dyDescent="0.25">
      <c r="A1039" s="410" t="s">
        <v>43</v>
      </c>
      <c r="B1039" s="414" t="s">
        <v>334</v>
      </c>
      <c r="C1039" s="382"/>
      <c r="D1039" s="382"/>
      <c r="E1039" s="382"/>
      <c r="F1039" s="382"/>
      <c r="G1039" s="382"/>
      <c r="H1039" s="382">
        <f>SUM(C1039:G1039)</f>
        <v>0</v>
      </c>
      <c r="I1039" s="382"/>
      <c r="J1039" s="382"/>
      <c r="K1039" s="382"/>
      <c r="L1039" s="382"/>
      <c r="M1039" s="382"/>
      <c r="N1039" s="382">
        <f t="shared" si="1174"/>
        <v>0</v>
      </c>
      <c r="O1039" s="412" t="e">
        <f t="shared" si="1175"/>
        <v>#DIV/0!</v>
      </c>
      <c r="P1039" s="382">
        <f t="shared" si="1176"/>
        <v>0</v>
      </c>
      <c r="Q1039" s="382">
        <f t="shared" si="1176"/>
        <v>0</v>
      </c>
      <c r="R1039" s="382">
        <f t="shared" si="1176"/>
        <v>0</v>
      </c>
      <c r="S1039" s="382">
        <f t="shared" si="1176"/>
        <v>0</v>
      </c>
      <c r="T1039" s="382">
        <f t="shared" si="1176"/>
        <v>0</v>
      </c>
      <c r="U1039" s="382">
        <f t="shared" si="1177"/>
        <v>0</v>
      </c>
      <c r="V1039" s="413" t="e">
        <f t="shared" si="1170"/>
        <v>#DIV/0!</v>
      </c>
      <c r="W1039" s="387"/>
      <c r="X1039" s="387"/>
    </row>
    <row r="1040" spans="1:24" hidden="1" x14ac:dyDescent="0.25">
      <c r="A1040" s="410" t="s">
        <v>15</v>
      </c>
      <c r="B1040" s="415" t="s">
        <v>105</v>
      </c>
      <c r="C1040" s="382"/>
      <c r="D1040" s="382"/>
      <c r="E1040" s="382"/>
      <c r="F1040" s="382"/>
      <c r="G1040" s="382"/>
      <c r="H1040" s="382">
        <f>SUM(C1040:G1040)</f>
        <v>0</v>
      </c>
      <c r="I1040" s="382"/>
      <c r="J1040" s="382"/>
      <c r="K1040" s="382"/>
      <c r="L1040" s="382"/>
      <c r="M1040" s="382"/>
      <c r="N1040" s="382">
        <f t="shared" si="1174"/>
        <v>0</v>
      </c>
      <c r="O1040" s="412" t="e">
        <f t="shared" si="1175"/>
        <v>#DIV/0!</v>
      </c>
      <c r="P1040" s="382">
        <f t="shared" si="1176"/>
        <v>0</v>
      </c>
      <c r="Q1040" s="382">
        <f t="shared" si="1176"/>
        <v>0</v>
      </c>
      <c r="R1040" s="382">
        <f t="shared" si="1176"/>
        <v>0</v>
      </c>
      <c r="S1040" s="382">
        <f t="shared" si="1176"/>
        <v>0</v>
      </c>
      <c r="T1040" s="382">
        <f t="shared" si="1176"/>
        <v>0</v>
      </c>
      <c r="U1040" s="382">
        <f t="shared" si="1177"/>
        <v>0</v>
      </c>
      <c r="V1040" s="413" t="e">
        <f t="shared" si="1170"/>
        <v>#DIV/0!</v>
      </c>
      <c r="W1040" s="387"/>
      <c r="X1040" s="387"/>
    </row>
    <row r="1041" spans="1:24" hidden="1" x14ac:dyDescent="0.25">
      <c r="A1041" s="410"/>
      <c r="B1041" s="415"/>
      <c r="C1041" s="382"/>
      <c r="D1041" s="382"/>
      <c r="E1041" s="382"/>
      <c r="F1041" s="382"/>
      <c r="G1041" s="382"/>
      <c r="H1041" s="382"/>
      <c r="I1041" s="382"/>
      <c r="J1041" s="382"/>
      <c r="K1041" s="382"/>
      <c r="L1041" s="382"/>
      <c r="M1041" s="382"/>
      <c r="N1041" s="382"/>
      <c r="O1041" s="382"/>
      <c r="P1041" s="382"/>
      <c r="Q1041" s="382"/>
      <c r="R1041" s="382"/>
      <c r="S1041" s="382"/>
      <c r="T1041" s="382"/>
      <c r="U1041" s="382"/>
      <c r="V1041" s="383"/>
      <c r="W1041" s="387"/>
      <c r="X1041" s="387"/>
    </row>
    <row r="1042" spans="1:24" hidden="1" x14ac:dyDescent="0.25">
      <c r="A1042" s="396" t="s">
        <v>1019</v>
      </c>
      <c r="B1042" s="397" t="s">
        <v>1020</v>
      </c>
      <c r="C1042" s="398">
        <f>+C1044</f>
        <v>0</v>
      </c>
      <c r="D1042" s="398">
        <f t="shared" ref="D1042:H1042" si="1178">+D1044</f>
        <v>0</v>
      </c>
      <c r="E1042" s="398">
        <f t="shared" si="1178"/>
        <v>0</v>
      </c>
      <c r="F1042" s="398">
        <f t="shared" si="1178"/>
        <v>0</v>
      </c>
      <c r="G1042" s="398">
        <f t="shared" si="1178"/>
        <v>0</v>
      </c>
      <c r="H1042" s="398">
        <f t="shared" si="1178"/>
        <v>0</v>
      </c>
      <c r="I1042" s="398">
        <f>+I1044</f>
        <v>0</v>
      </c>
      <c r="J1042" s="398">
        <f t="shared" ref="J1042:N1042" si="1179">+J1044</f>
        <v>0</v>
      </c>
      <c r="K1042" s="398">
        <f t="shared" si="1179"/>
        <v>0</v>
      </c>
      <c r="L1042" s="398">
        <f t="shared" si="1179"/>
        <v>0</v>
      </c>
      <c r="M1042" s="398">
        <f t="shared" si="1179"/>
        <v>0</v>
      </c>
      <c r="N1042" s="398">
        <f t="shared" si="1179"/>
        <v>0</v>
      </c>
      <c r="O1042" s="429" t="e">
        <f>+N1042/H1042*100</f>
        <v>#DIV/0!</v>
      </c>
      <c r="P1042" s="398">
        <f>+P1044</f>
        <v>0</v>
      </c>
      <c r="Q1042" s="398">
        <f t="shared" ref="Q1042:U1042" si="1180">+Q1044</f>
        <v>0</v>
      </c>
      <c r="R1042" s="398">
        <f t="shared" si="1180"/>
        <v>0</v>
      </c>
      <c r="S1042" s="398">
        <f t="shared" si="1180"/>
        <v>0</v>
      </c>
      <c r="T1042" s="398">
        <f t="shared" si="1180"/>
        <v>0</v>
      </c>
      <c r="U1042" s="398">
        <f t="shared" si="1180"/>
        <v>0</v>
      </c>
      <c r="V1042" s="430" t="e">
        <f>+U1042/H1042*100</f>
        <v>#DIV/0!</v>
      </c>
      <c r="W1042" s="387"/>
      <c r="X1042" s="387"/>
    </row>
    <row r="1043" spans="1:24" s="395" customFormat="1" hidden="1" x14ac:dyDescent="0.25">
      <c r="A1043" s="376"/>
      <c r="B1043" s="384"/>
      <c r="C1043" s="381"/>
      <c r="D1043" s="381"/>
      <c r="E1043" s="381"/>
      <c r="F1043" s="381"/>
      <c r="G1043" s="381"/>
      <c r="H1043" s="381"/>
      <c r="I1043" s="381"/>
      <c r="J1043" s="381"/>
      <c r="K1043" s="381"/>
      <c r="L1043" s="381"/>
      <c r="M1043" s="381"/>
      <c r="N1043" s="381"/>
      <c r="O1043" s="393"/>
      <c r="P1043" s="381"/>
      <c r="Q1043" s="381"/>
      <c r="R1043" s="381"/>
      <c r="S1043" s="381"/>
      <c r="T1043" s="381"/>
      <c r="U1043" s="381"/>
      <c r="V1043" s="394"/>
      <c r="W1043" s="387"/>
      <c r="X1043" s="387"/>
    </row>
    <row r="1044" spans="1:24" hidden="1" x14ac:dyDescent="0.25">
      <c r="A1044" s="419" t="s">
        <v>1021</v>
      </c>
      <c r="B1044" s="420" t="s">
        <v>528</v>
      </c>
      <c r="C1044" s="421">
        <f>+C1046</f>
        <v>0</v>
      </c>
      <c r="D1044" s="421">
        <f t="shared" ref="D1044:H1044" si="1181">+D1046</f>
        <v>0</v>
      </c>
      <c r="E1044" s="421">
        <f t="shared" si="1181"/>
        <v>0</v>
      </c>
      <c r="F1044" s="421">
        <f t="shared" si="1181"/>
        <v>0</v>
      </c>
      <c r="G1044" s="421">
        <f t="shared" si="1181"/>
        <v>0</v>
      </c>
      <c r="H1044" s="421">
        <f t="shared" si="1181"/>
        <v>0</v>
      </c>
      <c r="I1044" s="421">
        <f>+I1046</f>
        <v>0</v>
      </c>
      <c r="J1044" s="421">
        <f t="shared" ref="J1044:N1044" si="1182">+J1046</f>
        <v>0</v>
      </c>
      <c r="K1044" s="421">
        <f t="shared" si="1182"/>
        <v>0</v>
      </c>
      <c r="L1044" s="421">
        <f t="shared" si="1182"/>
        <v>0</v>
      </c>
      <c r="M1044" s="421">
        <f t="shared" si="1182"/>
        <v>0</v>
      </c>
      <c r="N1044" s="421">
        <f t="shared" si="1182"/>
        <v>0</v>
      </c>
      <c r="O1044" s="422" t="e">
        <f>+N1044/H1044*100</f>
        <v>#DIV/0!</v>
      </c>
      <c r="P1044" s="421">
        <f>+P1046</f>
        <v>0</v>
      </c>
      <c r="Q1044" s="421">
        <f t="shared" ref="Q1044:U1044" si="1183">+Q1046</f>
        <v>0</v>
      </c>
      <c r="R1044" s="421">
        <f t="shared" si="1183"/>
        <v>0</v>
      </c>
      <c r="S1044" s="421">
        <f t="shared" si="1183"/>
        <v>0</v>
      </c>
      <c r="T1044" s="421">
        <f t="shared" si="1183"/>
        <v>0</v>
      </c>
      <c r="U1044" s="421">
        <f t="shared" si="1183"/>
        <v>0</v>
      </c>
      <c r="V1044" s="423" t="e">
        <f t="shared" ref="V1044" si="1184">+U1044/H1044*100</f>
        <v>#DIV/0!</v>
      </c>
      <c r="W1044" s="387"/>
      <c r="X1044" s="387"/>
    </row>
    <row r="1045" spans="1:24" s="395" customFormat="1" hidden="1" x14ac:dyDescent="0.25">
      <c r="A1045" s="426"/>
      <c r="B1045" s="427"/>
      <c r="C1045" s="393"/>
      <c r="D1045" s="393"/>
      <c r="E1045" s="393"/>
      <c r="F1045" s="393"/>
      <c r="G1045" s="393"/>
      <c r="H1045" s="393"/>
      <c r="I1045" s="393"/>
      <c r="J1045" s="393"/>
      <c r="K1045" s="393"/>
      <c r="L1045" s="393"/>
      <c r="M1045" s="393"/>
      <c r="N1045" s="393"/>
      <c r="O1045" s="393"/>
      <c r="P1045" s="393"/>
      <c r="Q1045" s="393"/>
      <c r="R1045" s="393"/>
      <c r="S1045" s="393"/>
      <c r="T1045" s="393"/>
      <c r="U1045" s="393"/>
      <c r="V1045" s="394"/>
      <c r="W1045" s="387"/>
      <c r="X1045" s="387"/>
    </row>
    <row r="1046" spans="1:24" hidden="1" x14ac:dyDescent="0.25">
      <c r="A1046" s="401" t="s">
        <v>1022</v>
      </c>
      <c r="B1046" s="402" t="s">
        <v>1023</v>
      </c>
      <c r="C1046" s="403">
        <f>+C1047</f>
        <v>0</v>
      </c>
      <c r="D1046" s="403">
        <f t="shared" ref="D1046:N1046" si="1185">+D1047</f>
        <v>0</v>
      </c>
      <c r="E1046" s="403">
        <f t="shared" si="1185"/>
        <v>0</v>
      </c>
      <c r="F1046" s="403">
        <f t="shared" si="1185"/>
        <v>0</v>
      </c>
      <c r="G1046" s="403">
        <f t="shared" si="1185"/>
        <v>0</v>
      </c>
      <c r="H1046" s="403">
        <f t="shared" si="1185"/>
        <v>0</v>
      </c>
      <c r="I1046" s="403">
        <f>+I1047</f>
        <v>0</v>
      </c>
      <c r="J1046" s="403">
        <f t="shared" si="1185"/>
        <v>0</v>
      </c>
      <c r="K1046" s="403">
        <f t="shared" si="1185"/>
        <v>0</v>
      </c>
      <c r="L1046" s="403">
        <f t="shared" si="1185"/>
        <v>0</v>
      </c>
      <c r="M1046" s="403">
        <f t="shared" si="1185"/>
        <v>0</v>
      </c>
      <c r="N1046" s="403">
        <f t="shared" si="1185"/>
        <v>0</v>
      </c>
      <c r="O1046" s="417" t="e">
        <f>+N1046/H1046*100</f>
        <v>#DIV/0!</v>
      </c>
      <c r="P1046" s="403">
        <f>+P1047</f>
        <v>0</v>
      </c>
      <c r="Q1046" s="403">
        <f t="shared" ref="Q1046:U1046" si="1186">+Q1047</f>
        <v>0</v>
      </c>
      <c r="R1046" s="403">
        <f t="shared" si="1186"/>
        <v>0</v>
      </c>
      <c r="S1046" s="403">
        <f t="shared" si="1186"/>
        <v>0</v>
      </c>
      <c r="T1046" s="403">
        <f t="shared" si="1186"/>
        <v>0</v>
      </c>
      <c r="U1046" s="403">
        <f t="shared" si="1186"/>
        <v>0</v>
      </c>
      <c r="V1046" s="386" t="e">
        <f t="shared" ref="V1046:V1049" si="1187">+U1046/H1046*100</f>
        <v>#DIV/0!</v>
      </c>
      <c r="W1046" s="387"/>
      <c r="X1046" s="387"/>
    </row>
    <row r="1047" spans="1:24" ht="31.5" hidden="1" x14ac:dyDescent="0.25">
      <c r="A1047" s="410" t="s">
        <v>10</v>
      </c>
      <c r="B1047" s="411" t="s">
        <v>11</v>
      </c>
      <c r="C1047" s="382">
        <f>SUM(C1048:C1049)</f>
        <v>0</v>
      </c>
      <c r="D1047" s="382">
        <f t="shared" ref="D1047:H1047" si="1188">SUM(D1048:D1049)</f>
        <v>0</v>
      </c>
      <c r="E1047" s="382">
        <f t="shared" si="1188"/>
        <v>0</v>
      </c>
      <c r="F1047" s="382">
        <f t="shared" si="1188"/>
        <v>0</v>
      </c>
      <c r="G1047" s="382">
        <f t="shared" si="1188"/>
        <v>0</v>
      </c>
      <c r="H1047" s="382">
        <f t="shared" si="1188"/>
        <v>0</v>
      </c>
      <c r="I1047" s="382">
        <f>SUM(I1048:I1049)</f>
        <v>0</v>
      </c>
      <c r="J1047" s="382">
        <f t="shared" ref="J1047:N1047" si="1189">SUM(J1048:J1049)</f>
        <v>0</v>
      </c>
      <c r="K1047" s="382">
        <f t="shared" si="1189"/>
        <v>0</v>
      </c>
      <c r="L1047" s="382">
        <f t="shared" si="1189"/>
        <v>0</v>
      </c>
      <c r="M1047" s="382">
        <f t="shared" si="1189"/>
        <v>0</v>
      </c>
      <c r="N1047" s="382">
        <f t="shared" si="1189"/>
        <v>0</v>
      </c>
      <c r="O1047" s="417" t="e">
        <f>+N1047/H1047*100</f>
        <v>#DIV/0!</v>
      </c>
      <c r="P1047" s="382">
        <f>SUM(P1048:P1049)</f>
        <v>0</v>
      </c>
      <c r="Q1047" s="382">
        <f t="shared" ref="Q1047:U1047" si="1190">SUM(Q1048:Q1049)</f>
        <v>0</v>
      </c>
      <c r="R1047" s="382">
        <f t="shared" si="1190"/>
        <v>0</v>
      </c>
      <c r="S1047" s="382">
        <f t="shared" si="1190"/>
        <v>0</v>
      </c>
      <c r="T1047" s="382">
        <f t="shared" si="1190"/>
        <v>0</v>
      </c>
      <c r="U1047" s="382">
        <f t="shared" si="1190"/>
        <v>0</v>
      </c>
      <c r="V1047" s="413" t="e">
        <f t="shared" si="1187"/>
        <v>#DIV/0!</v>
      </c>
      <c r="W1047" s="387"/>
      <c r="X1047" s="387"/>
    </row>
    <row r="1048" spans="1:24" ht="31.5" hidden="1" x14ac:dyDescent="0.25">
      <c r="A1048" s="410" t="s">
        <v>1024</v>
      </c>
      <c r="B1048" s="415" t="s">
        <v>1025</v>
      </c>
      <c r="C1048" s="382"/>
      <c r="D1048" s="382"/>
      <c r="E1048" s="382"/>
      <c r="F1048" s="382"/>
      <c r="G1048" s="382"/>
      <c r="H1048" s="382">
        <f>SUM(C1048:G1048)</f>
        <v>0</v>
      </c>
      <c r="I1048" s="382"/>
      <c r="J1048" s="382"/>
      <c r="K1048" s="382"/>
      <c r="L1048" s="382"/>
      <c r="M1048" s="382"/>
      <c r="N1048" s="382">
        <f t="shared" ref="N1048:N1049" si="1191">SUM(I1048:M1048)</f>
        <v>0</v>
      </c>
      <c r="O1048" s="412" t="e">
        <f t="shared" ref="O1048:O1049" si="1192">+N1048/H1048*100</f>
        <v>#DIV/0!</v>
      </c>
      <c r="P1048" s="382">
        <f t="shared" ref="P1048:T1049" si="1193">+C1048-I1048</f>
        <v>0</v>
      </c>
      <c r="Q1048" s="382">
        <f t="shared" si="1193"/>
        <v>0</v>
      </c>
      <c r="R1048" s="382">
        <f t="shared" si="1193"/>
        <v>0</v>
      </c>
      <c r="S1048" s="382">
        <f t="shared" si="1193"/>
        <v>0</v>
      </c>
      <c r="T1048" s="382">
        <f t="shared" si="1193"/>
        <v>0</v>
      </c>
      <c r="U1048" s="382">
        <f t="shared" ref="U1048:U1049" si="1194">SUM(P1048:T1048)</f>
        <v>0</v>
      </c>
      <c r="V1048" s="413" t="e">
        <f t="shared" si="1187"/>
        <v>#DIV/0!</v>
      </c>
      <c r="W1048" s="387"/>
      <c r="X1048" s="387"/>
    </row>
    <row r="1049" spans="1:24" hidden="1" x14ac:dyDescent="0.25">
      <c r="A1049" s="410" t="s">
        <v>716</v>
      </c>
      <c r="B1049" s="415" t="s">
        <v>717</v>
      </c>
      <c r="C1049" s="382"/>
      <c r="D1049" s="382"/>
      <c r="E1049" s="382"/>
      <c r="F1049" s="382"/>
      <c r="G1049" s="382"/>
      <c r="H1049" s="382">
        <f>SUM(C1049:G1049)</f>
        <v>0</v>
      </c>
      <c r="I1049" s="382"/>
      <c r="J1049" s="382"/>
      <c r="K1049" s="382"/>
      <c r="L1049" s="382"/>
      <c r="M1049" s="382"/>
      <c r="N1049" s="382">
        <f t="shared" si="1191"/>
        <v>0</v>
      </c>
      <c r="O1049" s="412" t="e">
        <f t="shared" si="1192"/>
        <v>#DIV/0!</v>
      </c>
      <c r="P1049" s="382">
        <f t="shared" si="1193"/>
        <v>0</v>
      </c>
      <c r="Q1049" s="382">
        <f t="shared" si="1193"/>
        <v>0</v>
      </c>
      <c r="R1049" s="382">
        <f t="shared" si="1193"/>
        <v>0</v>
      </c>
      <c r="S1049" s="382">
        <f t="shared" si="1193"/>
        <v>0</v>
      </c>
      <c r="T1049" s="382">
        <f t="shared" si="1193"/>
        <v>0</v>
      </c>
      <c r="U1049" s="382">
        <f t="shared" si="1194"/>
        <v>0</v>
      </c>
      <c r="V1049" s="413" t="e">
        <f t="shared" si="1187"/>
        <v>#DIV/0!</v>
      </c>
      <c r="W1049" s="387"/>
      <c r="X1049" s="387"/>
    </row>
    <row r="1050" spans="1:24" hidden="1" x14ac:dyDescent="0.25">
      <c r="A1050" s="410"/>
      <c r="B1050" s="415"/>
      <c r="C1050" s="382"/>
      <c r="D1050" s="382"/>
      <c r="E1050" s="382"/>
      <c r="F1050" s="382"/>
      <c r="G1050" s="382"/>
      <c r="H1050" s="382"/>
      <c r="I1050" s="382"/>
      <c r="J1050" s="382"/>
      <c r="K1050" s="382"/>
      <c r="L1050" s="382"/>
      <c r="M1050" s="382"/>
      <c r="N1050" s="382"/>
      <c r="O1050" s="382"/>
      <c r="P1050" s="382"/>
      <c r="Q1050" s="382"/>
      <c r="R1050" s="382"/>
      <c r="S1050" s="382"/>
      <c r="T1050" s="382"/>
      <c r="U1050" s="382"/>
      <c r="V1050" s="383"/>
      <c r="W1050" s="387"/>
      <c r="X1050" s="387"/>
    </row>
    <row r="1051" spans="1:24" hidden="1" x14ac:dyDescent="0.25">
      <c r="A1051" s="396" t="s">
        <v>1026</v>
      </c>
      <c r="B1051" s="397" t="s">
        <v>1027</v>
      </c>
      <c r="C1051" s="398">
        <f>+C1053+C1059</f>
        <v>0</v>
      </c>
      <c r="D1051" s="398">
        <f t="shared" ref="D1051:H1051" si="1195">+D1053+D1059</f>
        <v>0</v>
      </c>
      <c r="E1051" s="398">
        <f t="shared" si="1195"/>
        <v>0</v>
      </c>
      <c r="F1051" s="398">
        <f t="shared" si="1195"/>
        <v>0</v>
      </c>
      <c r="G1051" s="398">
        <f t="shared" si="1195"/>
        <v>0</v>
      </c>
      <c r="H1051" s="398">
        <f t="shared" si="1195"/>
        <v>0</v>
      </c>
      <c r="I1051" s="398">
        <f>+I1053+I1059</f>
        <v>0</v>
      </c>
      <c r="J1051" s="398">
        <f t="shared" ref="J1051:N1051" si="1196">+J1053+J1059</f>
        <v>0</v>
      </c>
      <c r="K1051" s="398">
        <f t="shared" si="1196"/>
        <v>0</v>
      </c>
      <c r="L1051" s="398">
        <f t="shared" si="1196"/>
        <v>0</v>
      </c>
      <c r="M1051" s="398">
        <f t="shared" si="1196"/>
        <v>0</v>
      </c>
      <c r="N1051" s="398">
        <f t="shared" si="1196"/>
        <v>0</v>
      </c>
      <c r="O1051" s="429" t="e">
        <f>+N1051/H1051*100</f>
        <v>#DIV/0!</v>
      </c>
      <c r="P1051" s="398">
        <f>+P1053+P1059</f>
        <v>0</v>
      </c>
      <c r="Q1051" s="398">
        <f t="shared" ref="Q1051:U1051" si="1197">+Q1053+Q1059</f>
        <v>0</v>
      </c>
      <c r="R1051" s="398">
        <f t="shared" si="1197"/>
        <v>0</v>
      </c>
      <c r="S1051" s="398">
        <f t="shared" si="1197"/>
        <v>0</v>
      </c>
      <c r="T1051" s="398">
        <f t="shared" si="1197"/>
        <v>0</v>
      </c>
      <c r="U1051" s="398">
        <f t="shared" si="1197"/>
        <v>0</v>
      </c>
      <c r="V1051" s="430" t="e">
        <f>+U1051/H1051*100</f>
        <v>#DIV/0!</v>
      </c>
      <c r="W1051" s="387"/>
      <c r="X1051" s="387"/>
    </row>
    <row r="1052" spans="1:24" s="395" customFormat="1" hidden="1" x14ac:dyDescent="0.25">
      <c r="A1052" s="376"/>
      <c r="B1052" s="384"/>
      <c r="C1052" s="381"/>
      <c r="D1052" s="381"/>
      <c r="E1052" s="381"/>
      <c r="F1052" s="381"/>
      <c r="G1052" s="381"/>
      <c r="H1052" s="381"/>
      <c r="I1052" s="381"/>
      <c r="J1052" s="381"/>
      <c r="K1052" s="381"/>
      <c r="L1052" s="381"/>
      <c r="M1052" s="381"/>
      <c r="N1052" s="381"/>
      <c r="O1052" s="393"/>
      <c r="P1052" s="381"/>
      <c r="Q1052" s="381"/>
      <c r="R1052" s="381"/>
      <c r="S1052" s="381"/>
      <c r="T1052" s="381"/>
      <c r="U1052" s="381"/>
      <c r="V1052" s="394"/>
      <c r="W1052" s="387"/>
      <c r="X1052" s="387"/>
    </row>
    <row r="1053" spans="1:24" hidden="1" x14ac:dyDescent="0.25">
      <c r="A1053" s="419" t="s">
        <v>1028</v>
      </c>
      <c r="B1053" s="420" t="s">
        <v>304</v>
      </c>
      <c r="C1053" s="421">
        <f t="shared" ref="C1053" si="1198">+C1055</f>
        <v>0</v>
      </c>
      <c r="D1053" s="421">
        <f>+D1055</f>
        <v>0</v>
      </c>
      <c r="E1053" s="421">
        <f t="shared" ref="E1053:I1053" si="1199">+E1055</f>
        <v>0</v>
      </c>
      <c r="F1053" s="421">
        <f t="shared" si="1199"/>
        <v>0</v>
      </c>
      <c r="G1053" s="421">
        <f t="shared" si="1199"/>
        <v>0</v>
      </c>
      <c r="H1053" s="421">
        <f t="shared" si="1199"/>
        <v>0</v>
      </c>
      <c r="I1053" s="421">
        <f t="shared" si="1199"/>
        <v>0</v>
      </c>
      <c r="J1053" s="421">
        <f>+J1055</f>
        <v>0</v>
      </c>
      <c r="K1053" s="421">
        <f t="shared" ref="K1053:N1053" si="1200">+K1055</f>
        <v>0</v>
      </c>
      <c r="L1053" s="421">
        <f t="shared" si="1200"/>
        <v>0</v>
      </c>
      <c r="M1053" s="421">
        <f t="shared" si="1200"/>
        <v>0</v>
      </c>
      <c r="N1053" s="421">
        <f t="shared" si="1200"/>
        <v>0</v>
      </c>
      <c r="O1053" s="422" t="e">
        <f>+N1053/H1053*100</f>
        <v>#DIV/0!</v>
      </c>
      <c r="P1053" s="421">
        <f t="shared" ref="P1053" si="1201">+P1055</f>
        <v>0</v>
      </c>
      <c r="Q1053" s="421">
        <f>+Q1055</f>
        <v>0</v>
      </c>
      <c r="R1053" s="421">
        <f t="shared" ref="R1053:U1053" si="1202">+R1055</f>
        <v>0</v>
      </c>
      <c r="S1053" s="421">
        <f t="shared" si="1202"/>
        <v>0</v>
      </c>
      <c r="T1053" s="421">
        <f t="shared" si="1202"/>
        <v>0</v>
      </c>
      <c r="U1053" s="421">
        <f t="shared" si="1202"/>
        <v>0</v>
      </c>
      <c r="V1053" s="423" t="e">
        <f t="shared" ref="V1053" si="1203">+U1053/H1053*100</f>
        <v>#DIV/0!</v>
      </c>
      <c r="W1053" s="387"/>
      <c r="X1053" s="387"/>
    </row>
    <row r="1054" spans="1:24" s="395" customFormat="1" hidden="1" x14ac:dyDescent="0.25">
      <c r="A1054" s="426"/>
      <c r="B1054" s="427"/>
      <c r="C1054" s="393"/>
      <c r="D1054" s="393"/>
      <c r="E1054" s="393"/>
      <c r="F1054" s="393"/>
      <c r="G1054" s="393"/>
      <c r="H1054" s="393"/>
      <c r="I1054" s="393"/>
      <c r="J1054" s="393"/>
      <c r="K1054" s="393"/>
      <c r="L1054" s="393"/>
      <c r="M1054" s="393"/>
      <c r="N1054" s="393"/>
      <c r="O1054" s="393"/>
      <c r="P1054" s="393"/>
      <c r="Q1054" s="393"/>
      <c r="R1054" s="393"/>
      <c r="S1054" s="393"/>
      <c r="T1054" s="393"/>
      <c r="U1054" s="393"/>
      <c r="V1054" s="394"/>
      <c r="W1054" s="387"/>
      <c r="X1054" s="387"/>
    </row>
    <row r="1055" spans="1:24" s="395" customFormat="1" hidden="1" x14ac:dyDescent="0.25">
      <c r="A1055" s="376" t="s">
        <v>1029</v>
      </c>
      <c r="B1055" s="384" t="s">
        <v>287</v>
      </c>
      <c r="C1055" s="381">
        <f t="shared" ref="C1055:C1056" si="1204">+C1056</f>
        <v>0</v>
      </c>
      <c r="D1055" s="381">
        <f>+D1056</f>
        <v>0</v>
      </c>
      <c r="E1055" s="381">
        <f t="shared" ref="E1055:N1056" si="1205">+E1056</f>
        <v>0</v>
      </c>
      <c r="F1055" s="381">
        <f t="shared" si="1205"/>
        <v>0</v>
      </c>
      <c r="G1055" s="381">
        <f t="shared" si="1205"/>
        <v>0</v>
      </c>
      <c r="H1055" s="381">
        <f t="shared" si="1205"/>
        <v>0</v>
      </c>
      <c r="I1055" s="381">
        <f t="shared" si="1205"/>
        <v>0</v>
      </c>
      <c r="J1055" s="381">
        <f>+J1056</f>
        <v>0</v>
      </c>
      <c r="K1055" s="381">
        <f t="shared" si="1205"/>
        <v>0</v>
      </c>
      <c r="L1055" s="381">
        <f t="shared" si="1205"/>
        <v>0</v>
      </c>
      <c r="M1055" s="381">
        <f t="shared" si="1205"/>
        <v>0</v>
      </c>
      <c r="N1055" s="381">
        <f t="shared" si="1205"/>
        <v>0</v>
      </c>
      <c r="O1055" s="444" t="e">
        <f>+N1055/H1055*100</f>
        <v>#DIV/0!</v>
      </c>
      <c r="P1055" s="381">
        <f t="shared" ref="P1055:P1056" si="1206">+P1056</f>
        <v>0</v>
      </c>
      <c r="Q1055" s="381">
        <f>+Q1056</f>
        <v>0</v>
      </c>
      <c r="R1055" s="381">
        <f t="shared" ref="R1055:U1056" si="1207">+R1056</f>
        <v>0</v>
      </c>
      <c r="S1055" s="381">
        <f t="shared" si="1207"/>
        <v>0</v>
      </c>
      <c r="T1055" s="381">
        <f t="shared" si="1207"/>
        <v>0</v>
      </c>
      <c r="U1055" s="381">
        <f t="shared" si="1207"/>
        <v>0</v>
      </c>
      <c r="V1055" s="386" t="e">
        <f t="shared" ref="V1055:V1056" si="1208">+U1055/H1055*100</f>
        <v>#DIV/0!</v>
      </c>
      <c r="W1055" s="387"/>
      <c r="X1055" s="387"/>
    </row>
    <row r="1056" spans="1:24" ht="31.5" hidden="1" x14ac:dyDescent="0.25">
      <c r="A1056" s="410" t="s">
        <v>10</v>
      </c>
      <c r="B1056" s="411" t="s">
        <v>11</v>
      </c>
      <c r="C1056" s="382">
        <f t="shared" si="1204"/>
        <v>0</v>
      </c>
      <c r="D1056" s="382">
        <f>+D1057</f>
        <v>0</v>
      </c>
      <c r="E1056" s="382">
        <f t="shared" si="1205"/>
        <v>0</v>
      </c>
      <c r="F1056" s="382">
        <f t="shared" si="1205"/>
        <v>0</v>
      </c>
      <c r="G1056" s="382">
        <f t="shared" si="1205"/>
        <v>0</v>
      </c>
      <c r="H1056" s="382">
        <f t="shared" si="1205"/>
        <v>0</v>
      </c>
      <c r="I1056" s="382">
        <f t="shared" si="1205"/>
        <v>0</v>
      </c>
      <c r="J1056" s="382">
        <f>+J1057</f>
        <v>0</v>
      </c>
      <c r="K1056" s="382">
        <f t="shared" si="1205"/>
        <v>0</v>
      </c>
      <c r="L1056" s="382">
        <f t="shared" si="1205"/>
        <v>0</v>
      </c>
      <c r="M1056" s="382">
        <f t="shared" si="1205"/>
        <v>0</v>
      </c>
      <c r="N1056" s="382">
        <f t="shared" si="1205"/>
        <v>0</v>
      </c>
      <c r="O1056" s="417" t="e">
        <f>+N1056/H1056*100</f>
        <v>#DIV/0!</v>
      </c>
      <c r="P1056" s="382">
        <f t="shared" si="1206"/>
        <v>0</v>
      </c>
      <c r="Q1056" s="382">
        <f>+Q1057</f>
        <v>0</v>
      </c>
      <c r="R1056" s="382">
        <f t="shared" si="1207"/>
        <v>0</v>
      </c>
      <c r="S1056" s="382">
        <f t="shared" si="1207"/>
        <v>0</v>
      </c>
      <c r="T1056" s="382">
        <f t="shared" si="1207"/>
        <v>0</v>
      </c>
      <c r="U1056" s="382">
        <f t="shared" si="1207"/>
        <v>0</v>
      </c>
      <c r="V1056" s="413" t="e">
        <f t="shared" si="1208"/>
        <v>#DIV/0!</v>
      </c>
      <c r="W1056" s="387"/>
      <c r="X1056" s="387"/>
    </row>
    <row r="1057" spans="1:24" ht="31.5" hidden="1" x14ac:dyDescent="0.25">
      <c r="A1057" s="410" t="s">
        <v>420</v>
      </c>
      <c r="B1057" s="414" t="s">
        <v>421</v>
      </c>
      <c r="C1057" s="382"/>
      <c r="D1057" s="382"/>
      <c r="E1057" s="382"/>
      <c r="F1057" s="382"/>
      <c r="G1057" s="382"/>
      <c r="H1057" s="382">
        <f>SUM(C1057:G1057)</f>
        <v>0</v>
      </c>
      <c r="I1057" s="382"/>
      <c r="J1057" s="382"/>
      <c r="K1057" s="382"/>
      <c r="L1057" s="382"/>
      <c r="M1057" s="382"/>
      <c r="N1057" s="382">
        <f t="shared" ref="N1057" si="1209">SUM(I1057:M1057)</f>
        <v>0</v>
      </c>
      <c r="O1057" s="412" t="e">
        <f>+N1057/H1057*100</f>
        <v>#DIV/0!</v>
      </c>
      <c r="P1057" s="382">
        <f>+C1057-I1057</f>
        <v>0</v>
      </c>
      <c r="Q1057" s="382">
        <f>+D1057-J1057</f>
        <v>0</v>
      </c>
      <c r="R1057" s="382">
        <f>+E1057-K1057</f>
        <v>0</v>
      </c>
      <c r="S1057" s="382">
        <f t="shared" ref="S1057:T1057" si="1210">+F1057-L1057</f>
        <v>0</v>
      </c>
      <c r="T1057" s="382">
        <f t="shared" si="1210"/>
        <v>0</v>
      </c>
      <c r="U1057" s="382">
        <f t="shared" ref="U1057" si="1211">SUM(P1057:T1057)</f>
        <v>0</v>
      </c>
      <c r="V1057" s="413" t="e">
        <f>+U1057/H1057*100</f>
        <v>#DIV/0!</v>
      </c>
      <c r="W1057" s="387"/>
      <c r="X1057" s="387"/>
    </row>
    <row r="1058" spans="1:24" hidden="1" x14ac:dyDescent="0.25">
      <c r="A1058" s="410"/>
      <c r="B1058" s="414"/>
      <c r="C1058" s="382"/>
      <c r="D1058" s="382"/>
      <c r="E1058" s="382"/>
      <c r="F1058" s="382"/>
      <c r="G1058" s="382"/>
      <c r="H1058" s="382"/>
      <c r="I1058" s="382"/>
      <c r="J1058" s="382"/>
      <c r="K1058" s="382"/>
      <c r="L1058" s="382"/>
      <c r="M1058" s="382"/>
      <c r="N1058" s="382"/>
      <c r="O1058" s="382"/>
      <c r="P1058" s="382"/>
      <c r="Q1058" s="382"/>
      <c r="R1058" s="382"/>
      <c r="S1058" s="382"/>
      <c r="T1058" s="382"/>
      <c r="U1058" s="382"/>
      <c r="V1058" s="383"/>
      <c r="W1058" s="387"/>
      <c r="X1058" s="387"/>
    </row>
    <row r="1059" spans="1:24" hidden="1" x14ac:dyDescent="0.25">
      <c r="A1059" s="419" t="s">
        <v>1030</v>
      </c>
      <c r="B1059" s="420" t="s">
        <v>528</v>
      </c>
      <c r="C1059" s="421">
        <f>+C1061</f>
        <v>0</v>
      </c>
      <c r="D1059" s="421">
        <f t="shared" ref="D1059:H1059" si="1212">+D1061</f>
        <v>0</v>
      </c>
      <c r="E1059" s="421">
        <f t="shared" si="1212"/>
        <v>0</v>
      </c>
      <c r="F1059" s="421">
        <f t="shared" si="1212"/>
        <v>0</v>
      </c>
      <c r="G1059" s="421">
        <f t="shared" si="1212"/>
        <v>0</v>
      </c>
      <c r="H1059" s="421">
        <f t="shared" si="1212"/>
        <v>0</v>
      </c>
      <c r="I1059" s="421">
        <f>+I1061</f>
        <v>0</v>
      </c>
      <c r="J1059" s="421">
        <f t="shared" ref="J1059:N1059" si="1213">+J1061</f>
        <v>0</v>
      </c>
      <c r="K1059" s="421">
        <f t="shared" si="1213"/>
        <v>0</v>
      </c>
      <c r="L1059" s="421">
        <f t="shared" si="1213"/>
        <v>0</v>
      </c>
      <c r="M1059" s="421">
        <f t="shared" si="1213"/>
        <v>0</v>
      </c>
      <c r="N1059" s="421">
        <f t="shared" si="1213"/>
        <v>0</v>
      </c>
      <c r="O1059" s="422" t="e">
        <f>+N1059/H1059*100</f>
        <v>#DIV/0!</v>
      </c>
      <c r="P1059" s="421">
        <f>+P1061</f>
        <v>0</v>
      </c>
      <c r="Q1059" s="421">
        <f t="shared" ref="Q1059:U1059" si="1214">+Q1061</f>
        <v>0</v>
      </c>
      <c r="R1059" s="421">
        <f t="shared" si="1214"/>
        <v>0</v>
      </c>
      <c r="S1059" s="421">
        <f t="shared" si="1214"/>
        <v>0</v>
      </c>
      <c r="T1059" s="421">
        <f t="shared" si="1214"/>
        <v>0</v>
      </c>
      <c r="U1059" s="421">
        <f t="shared" si="1214"/>
        <v>0</v>
      </c>
      <c r="V1059" s="423" t="e">
        <f t="shared" ref="V1059" si="1215">+U1059/H1059*100</f>
        <v>#DIV/0!</v>
      </c>
      <c r="W1059" s="387"/>
      <c r="X1059" s="387"/>
    </row>
    <row r="1060" spans="1:24" s="395" customFormat="1" hidden="1" x14ac:dyDescent="0.25">
      <c r="A1060" s="426"/>
      <c r="B1060" s="427"/>
      <c r="C1060" s="393"/>
      <c r="D1060" s="393"/>
      <c r="E1060" s="393"/>
      <c r="F1060" s="393"/>
      <c r="G1060" s="393"/>
      <c r="H1060" s="393"/>
      <c r="I1060" s="393"/>
      <c r="J1060" s="393"/>
      <c r="K1060" s="393"/>
      <c r="L1060" s="393"/>
      <c r="M1060" s="393"/>
      <c r="N1060" s="393"/>
      <c r="O1060" s="393"/>
      <c r="P1060" s="393"/>
      <c r="Q1060" s="393"/>
      <c r="R1060" s="393"/>
      <c r="S1060" s="393"/>
      <c r="T1060" s="393"/>
      <c r="U1060" s="393"/>
      <c r="V1060" s="394"/>
      <c r="W1060" s="387"/>
      <c r="X1060" s="387"/>
    </row>
    <row r="1061" spans="1:24" hidden="1" x14ac:dyDescent="0.25">
      <c r="A1061" s="401" t="s">
        <v>1031</v>
      </c>
      <c r="B1061" s="402" t="s">
        <v>1032</v>
      </c>
      <c r="C1061" s="403">
        <f>+C1062</f>
        <v>0</v>
      </c>
      <c r="D1061" s="403">
        <f t="shared" ref="D1061:N1061" si="1216">+D1062</f>
        <v>0</v>
      </c>
      <c r="E1061" s="403">
        <f t="shared" si="1216"/>
        <v>0</v>
      </c>
      <c r="F1061" s="403">
        <f t="shared" si="1216"/>
        <v>0</v>
      </c>
      <c r="G1061" s="403">
        <f t="shared" si="1216"/>
        <v>0</v>
      </c>
      <c r="H1061" s="403">
        <f t="shared" si="1216"/>
        <v>0</v>
      </c>
      <c r="I1061" s="403">
        <f>+I1062</f>
        <v>0</v>
      </c>
      <c r="J1061" s="403">
        <f t="shared" si="1216"/>
        <v>0</v>
      </c>
      <c r="K1061" s="403">
        <f t="shared" si="1216"/>
        <v>0</v>
      </c>
      <c r="L1061" s="403">
        <f t="shared" si="1216"/>
        <v>0</v>
      </c>
      <c r="M1061" s="403">
        <f t="shared" si="1216"/>
        <v>0</v>
      </c>
      <c r="N1061" s="403">
        <f t="shared" si="1216"/>
        <v>0</v>
      </c>
      <c r="O1061" s="444" t="e">
        <f>+N1061/H1061*100</f>
        <v>#DIV/0!</v>
      </c>
      <c r="P1061" s="403">
        <f>+P1062</f>
        <v>0</v>
      </c>
      <c r="Q1061" s="403">
        <f t="shared" ref="Q1061:U1061" si="1217">+Q1062</f>
        <v>0</v>
      </c>
      <c r="R1061" s="403">
        <f t="shared" si="1217"/>
        <v>0</v>
      </c>
      <c r="S1061" s="403">
        <f t="shared" si="1217"/>
        <v>0</v>
      </c>
      <c r="T1061" s="403">
        <f t="shared" si="1217"/>
        <v>0</v>
      </c>
      <c r="U1061" s="403">
        <f t="shared" si="1217"/>
        <v>0</v>
      </c>
      <c r="V1061" s="386" t="e">
        <f t="shared" ref="V1061:V1075" si="1218">+U1061/H1061*100</f>
        <v>#DIV/0!</v>
      </c>
      <c r="W1061" s="387"/>
      <c r="X1061" s="387"/>
    </row>
    <row r="1062" spans="1:24" ht="31.5" hidden="1" x14ac:dyDescent="0.25">
      <c r="A1062" s="410" t="s">
        <v>10</v>
      </c>
      <c r="B1062" s="411" t="s">
        <v>11</v>
      </c>
      <c r="C1062" s="382">
        <f>SUM(C1063:C1075)</f>
        <v>0</v>
      </c>
      <c r="D1062" s="382">
        <f t="shared" ref="D1062:H1062" si="1219">SUM(D1063:D1075)</f>
        <v>0</v>
      </c>
      <c r="E1062" s="382">
        <f t="shared" si="1219"/>
        <v>0</v>
      </c>
      <c r="F1062" s="382">
        <f t="shared" si="1219"/>
        <v>0</v>
      </c>
      <c r="G1062" s="382">
        <f t="shared" si="1219"/>
        <v>0</v>
      </c>
      <c r="H1062" s="382">
        <f t="shared" si="1219"/>
        <v>0</v>
      </c>
      <c r="I1062" s="382">
        <f>SUM(I1063:I1075)</f>
        <v>0</v>
      </c>
      <c r="J1062" s="382">
        <f t="shared" ref="J1062:N1062" si="1220">SUM(J1063:J1075)</f>
        <v>0</v>
      </c>
      <c r="K1062" s="382">
        <f t="shared" si="1220"/>
        <v>0</v>
      </c>
      <c r="L1062" s="382">
        <f t="shared" si="1220"/>
        <v>0</v>
      </c>
      <c r="M1062" s="382">
        <f t="shared" si="1220"/>
        <v>0</v>
      </c>
      <c r="N1062" s="382">
        <f t="shared" si="1220"/>
        <v>0</v>
      </c>
      <c r="O1062" s="417" t="e">
        <f>+N1062/H1062*100</f>
        <v>#DIV/0!</v>
      </c>
      <c r="P1062" s="382">
        <f>SUM(P1063:P1075)</f>
        <v>0</v>
      </c>
      <c r="Q1062" s="382">
        <f t="shared" ref="Q1062:U1062" si="1221">SUM(Q1063:Q1075)</f>
        <v>0</v>
      </c>
      <c r="R1062" s="382">
        <f t="shared" si="1221"/>
        <v>0</v>
      </c>
      <c r="S1062" s="382">
        <f t="shared" si="1221"/>
        <v>0</v>
      </c>
      <c r="T1062" s="382">
        <f t="shared" si="1221"/>
        <v>0</v>
      </c>
      <c r="U1062" s="382">
        <f t="shared" si="1221"/>
        <v>0</v>
      </c>
      <c r="V1062" s="413" t="e">
        <f t="shared" si="1218"/>
        <v>#DIV/0!</v>
      </c>
      <c r="W1062" s="387"/>
      <c r="X1062" s="387"/>
    </row>
    <row r="1063" spans="1:24" ht="31.5" hidden="1" x14ac:dyDescent="0.25">
      <c r="A1063" s="410" t="s">
        <v>1024</v>
      </c>
      <c r="B1063" s="415" t="s">
        <v>1025</v>
      </c>
      <c r="C1063" s="382"/>
      <c r="D1063" s="382"/>
      <c r="E1063" s="382"/>
      <c r="F1063" s="382"/>
      <c r="G1063" s="382"/>
      <c r="H1063" s="382">
        <f t="shared" ref="H1063:H1075" si="1222">SUM(C1063:G1063)</f>
        <v>0</v>
      </c>
      <c r="I1063" s="382"/>
      <c r="J1063" s="382"/>
      <c r="K1063" s="382"/>
      <c r="L1063" s="382"/>
      <c r="M1063" s="382"/>
      <c r="N1063" s="382">
        <f t="shared" ref="N1063:N1075" si="1223">SUM(I1063:M1063)</f>
        <v>0</v>
      </c>
      <c r="O1063" s="412" t="e">
        <f t="shared" ref="O1063:O1075" si="1224">+N1063/H1063*100</f>
        <v>#DIV/0!</v>
      </c>
      <c r="P1063" s="382">
        <f t="shared" ref="P1063:T1075" si="1225">+C1063-I1063</f>
        <v>0</v>
      </c>
      <c r="Q1063" s="382">
        <f t="shared" si="1225"/>
        <v>0</v>
      </c>
      <c r="R1063" s="382">
        <f t="shared" si="1225"/>
        <v>0</v>
      </c>
      <c r="S1063" s="382">
        <f t="shared" si="1225"/>
        <v>0</v>
      </c>
      <c r="T1063" s="382">
        <f t="shared" si="1225"/>
        <v>0</v>
      </c>
      <c r="U1063" s="382">
        <f t="shared" ref="U1063:U1075" si="1226">SUM(P1063:T1063)</f>
        <v>0</v>
      </c>
      <c r="V1063" s="413" t="e">
        <f t="shared" si="1218"/>
        <v>#DIV/0!</v>
      </c>
      <c r="W1063" s="387"/>
      <c r="X1063" s="387"/>
    </row>
    <row r="1064" spans="1:24" hidden="1" x14ac:dyDescent="0.25">
      <c r="A1064" s="410" t="s">
        <v>324</v>
      </c>
      <c r="B1064" s="415" t="s">
        <v>325</v>
      </c>
      <c r="C1064" s="382"/>
      <c r="D1064" s="382"/>
      <c r="E1064" s="382"/>
      <c r="F1064" s="382"/>
      <c r="G1064" s="382"/>
      <c r="H1064" s="382">
        <f t="shared" si="1222"/>
        <v>0</v>
      </c>
      <c r="I1064" s="382"/>
      <c r="J1064" s="382"/>
      <c r="K1064" s="382"/>
      <c r="L1064" s="382"/>
      <c r="M1064" s="382"/>
      <c r="N1064" s="382">
        <f t="shared" si="1223"/>
        <v>0</v>
      </c>
      <c r="O1064" s="412" t="e">
        <f t="shared" si="1224"/>
        <v>#DIV/0!</v>
      </c>
      <c r="P1064" s="382">
        <f t="shared" si="1225"/>
        <v>0</v>
      </c>
      <c r="Q1064" s="382">
        <f t="shared" si="1225"/>
        <v>0</v>
      </c>
      <c r="R1064" s="382">
        <f t="shared" si="1225"/>
        <v>0</v>
      </c>
      <c r="S1064" s="382">
        <f t="shared" si="1225"/>
        <v>0</v>
      </c>
      <c r="T1064" s="382">
        <f t="shared" si="1225"/>
        <v>0</v>
      </c>
      <c r="U1064" s="382">
        <f t="shared" si="1226"/>
        <v>0</v>
      </c>
      <c r="V1064" s="413" t="e">
        <f t="shared" si="1218"/>
        <v>#DIV/0!</v>
      </c>
      <c r="W1064" s="387"/>
      <c r="X1064" s="387"/>
    </row>
    <row r="1065" spans="1:24" hidden="1" x14ac:dyDescent="0.25">
      <c r="A1065" s="410" t="s">
        <v>716</v>
      </c>
      <c r="B1065" s="415" t="s">
        <v>717</v>
      </c>
      <c r="C1065" s="382"/>
      <c r="D1065" s="382"/>
      <c r="E1065" s="382"/>
      <c r="F1065" s="382"/>
      <c r="G1065" s="382"/>
      <c r="H1065" s="382">
        <f t="shared" si="1222"/>
        <v>0</v>
      </c>
      <c r="I1065" s="382"/>
      <c r="J1065" s="382"/>
      <c r="K1065" s="382"/>
      <c r="L1065" s="382"/>
      <c r="M1065" s="382"/>
      <c r="N1065" s="382">
        <f t="shared" si="1223"/>
        <v>0</v>
      </c>
      <c r="O1065" s="412" t="e">
        <f t="shared" si="1224"/>
        <v>#DIV/0!</v>
      </c>
      <c r="P1065" s="382">
        <f t="shared" si="1225"/>
        <v>0</v>
      </c>
      <c r="Q1065" s="382">
        <f t="shared" si="1225"/>
        <v>0</v>
      </c>
      <c r="R1065" s="382">
        <f t="shared" si="1225"/>
        <v>0</v>
      </c>
      <c r="S1065" s="382">
        <f t="shared" si="1225"/>
        <v>0</v>
      </c>
      <c r="T1065" s="382">
        <f t="shared" si="1225"/>
        <v>0</v>
      </c>
      <c r="U1065" s="382">
        <f t="shared" si="1226"/>
        <v>0</v>
      </c>
      <c r="V1065" s="413" t="e">
        <f t="shared" si="1218"/>
        <v>#DIV/0!</v>
      </c>
      <c r="W1065" s="387"/>
      <c r="X1065" s="387"/>
    </row>
    <row r="1066" spans="1:24" hidden="1" x14ac:dyDescent="0.25">
      <c r="A1066" s="410" t="s">
        <v>718</v>
      </c>
      <c r="B1066" s="415" t="s">
        <v>719</v>
      </c>
      <c r="C1066" s="382"/>
      <c r="D1066" s="382"/>
      <c r="E1066" s="382"/>
      <c r="F1066" s="382"/>
      <c r="G1066" s="382"/>
      <c r="H1066" s="382">
        <f t="shared" si="1222"/>
        <v>0</v>
      </c>
      <c r="I1066" s="382"/>
      <c r="J1066" s="382"/>
      <c r="K1066" s="382"/>
      <c r="L1066" s="382"/>
      <c r="M1066" s="382"/>
      <c r="N1066" s="382">
        <f t="shared" si="1223"/>
        <v>0</v>
      </c>
      <c r="O1066" s="412" t="e">
        <f t="shared" si="1224"/>
        <v>#DIV/0!</v>
      </c>
      <c r="P1066" s="382">
        <f t="shared" si="1225"/>
        <v>0</v>
      </c>
      <c r="Q1066" s="382">
        <f t="shared" si="1225"/>
        <v>0</v>
      </c>
      <c r="R1066" s="382">
        <f t="shared" si="1225"/>
        <v>0</v>
      </c>
      <c r="S1066" s="382">
        <f t="shared" si="1225"/>
        <v>0</v>
      </c>
      <c r="T1066" s="382">
        <f t="shared" si="1225"/>
        <v>0</v>
      </c>
      <c r="U1066" s="382">
        <f t="shared" si="1226"/>
        <v>0</v>
      </c>
      <c r="V1066" s="413" t="e">
        <f t="shared" si="1218"/>
        <v>#DIV/0!</v>
      </c>
      <c r="W1066" s="387"/>
      <c r="X1066" s="387"/>
    </row>
    <row r="1067" spans="1:24" hidden="1" x14ac:dyDescent="0.25">
      <c r="A1067" s="410" t="s">
        <v>22</v>
      </c>
      <c r="B1067" s="414" t="s">
        <v>326</v>
      </c>
      <c r="C1067" s="382"/>
      <c r="D1067" s="382"/>
      <c r="E1067" s="382"/>
      <c r="F1067" s="382"/>
      <c r="G1067" s="382"/>
      <c r="H1067" s="382">
        <f t="shared" si="1222"/>
        <v>0</v>
      </c>
      <c r="I1067" s="382"/>
      <c r="J1067" s="382"/>
      <c r="K1067" s="382"/>
      <c r="L1067" s="382"/>
      <c r="M1067" s="382"/>
      <c r="N1067" s="382">
        <f t="shared" si="1223"/>
        <v>0</v>
      </c>
      <c r="O1067" s="412" t="e">
        <f t="shared" si="1224"/>
        <v>#DIV/0!</v>
      </c>
      <c r="P1067" s="382">
        <f t="shared" si="1225"/>
        <v>0</v>
      </c>
      <c r="Q1067" s="382">
        <f t="shared" si="1225"/>
        <v>0</v>
      </c>
      <c r="R1067" s="382">
        <f t="shared" si="1225"/>
        <v>0</v>
      </c>
      <c r="S1067" s="382">
        <f t="shared" si="1225"/>
        <v>0</v>
      </c>
      <c r="T1067" s="382">
        <f t="shared" si="1225"/>
        <v>0</v>
      </c>
      <c r="U1067" s="382">
        <f t="shared" si="1226"/>
        <v>0</v>
      </c>
      <c r="V1067" s="413" t="e">
        <f t="shared" si="1218"/>
        <v>#DIV/0!</v>
      </c>
      <c r="W1067" s="387"/>
      <c r="X1067" s="387"/>
    </row>
    <row r="1068" spans="1:24" ht="31.5" hidden="1" x14ac:dyDescent="0.25">
      <c r="A1068" s="410" t="s">
        <v>1033</v>
      </c>
      <c r="B1068" s="414" t="s">
        <v>1034</v>
      </c>
      <c r="C1068" s="382"/>
      <c r="D1068" s="382"/>
      <c r="E1068" s="382"/>
      <c r="F1068" s="382"/>
      <c r="G1068" s="382"/>
      <c r="H1068" s="382">
        <f t="shared" si="1222"/>
        <v>0</v>
      </c>
      <c r="I1068" s="382"/>
      <c r="J1068" s="382"/>
      <c r="K1068" s="382"/>
      <c r="L1068" s="382"/>
      <c r="M1068" s="382"/>
      <c r="N1068" s="382">
        <f t="shared" si="1223"/>
        <v>0</v>
      </c>
      <c r="O1068" s="412" t="e">
        <f t="shared" si="1224"/>
        <v>#DIV/0!</v>
      </c>
      <c r="P1068" s="382">
        <f t="shared" si="1225"/>
        <v>0</v>
      </c>
      <c r="Q1068" s="382">
        <f t="shared" si="1225"/>
        <v>0</v>
      </c>
      <c r="R1068" s="382">
        <f t="shared" si="1225"/>
        <v>0</v>
      </c>
      <c r="S1068" s="382">
        <f t="shared" si="1225"/>
        <v>0</v>
      </c>
      <c r="T1068" s="382">
        <f t="shared" si="1225"/>
        <v>0</v>
      </c>
      <c r="U1068" s="382">
        <f t="shared" si="1226"/>
        <v>0</v>
      </c>
      <c r="V1068" s="413" t="e">
        <f t="shared" si="1218"/>
        <v>#DIV/0!</v>
      </c>
      <c r="W1068" s="387"/>
      <c r="X1068" s="387"/>
    </row>
    <row r="1069" spans="1:24" hidden="1" x14ac:dyDescent="0.25">
      <c r="A1069" s="410" t="s">
        <v>472</v>
      </c>
      <c r="B1069" s="415" t="s">
        <v>473</v>
      </c>
      <c r="C1069" s="382"/>
      <c r="D1069" s="382"/>
      <c r="E1069" s="382"/>
      <c r="F1069" s="382"/>
      <c r="G1069" s="382"/>
      <c r="H1069" s="382">
        <f t="shared" si="1222"/>
        <v>0</v>
      </c>
      <c r="I1069" s="382"/>
      <c r="J1069" s="382"/>
      <c r="K1069" s="382"/>
      <c r="L1069" s="382"/>
      <c r="M1069" s="382"/>
      <c r="N1069" s="382">
        <f t="shared" si="1223"/>
        <v>0</v>
      </c>
      <c r="O1069" s="412" t="e">
        <f t="shared" si="1224"/>
        <v>#DIV/0!</v>
      </c>
      <c r="P1069" s="382">
        <f t="shared" si="1225"/>
        <v>0</v>
      </c>
      <c r="Q1069" s="382">
        <f t="shared" si="1225"/>
        <v>0</v>
      </c>
      <c r="R1069" s="382">
        <f t="shared" si="1225"/>
        <v>0</v>
      </c>
      <c r="S1069" s="382">
        <f t="shared" si="1225"/>
        <v>0</v>
      </c>
      <c r="T1069" s="382">
        <f t="shared" si="1225"/>
        <v>0</v>
      </c>
      <c r="U1069" s="382">
        <f t="shared" si="1226"/>
        <v>0</v>
      </c>
      <c r="V1069" s="413" t="e">
        <f t="shared" si="1218"/>
        <v>#DIV/0!</v>
      </c>
      <c r="W1069" s="387"/>
      <c r="X1069" s="387"/>
    </row>
    <row r="1070" spans="1:24" ht="31.5" hidden="1" x14ac:dyDescent="0.25">
      <c r="A1070" s="410" t="s">
        <v>43</v>
      </c>
      <c r="B1070" s="414" t="s">
        <v>334</v>
      </c>
      <c r="C1070" s="382"/>
      <c r="D1070" s="382"/>
      <c r="E1070" s="382"/>
      <c r="F1070" s="382"/>
      <c r="G1070" s="382"/>
      <c r="H1070" s="382">
        <f t="shared" si="1222"/>
        <v>0</v>
      </c>
      <c r="I1070" s="382"/>
      <c r="J1070" s="382"/>
      <c r="K1070" s="382"/>
      <c r="L1070" s="382"/>
      <c r="M1070" s="382"/>
      <c r="N1070" s="382">
        <f t="shared" si="1223"/>
        <v>0</v>
      </c>
      <c r="O1070" s="412" t="e">
        <f t="shared" si="1224"/>
        <v>#DIV/0!</v>
      </c>
      <c r="P1070" s="382">
        <f t="shared" si="1225"/>
        <v>0</v>
      </c>
      <c r="Q1070" s="382">
        <f t="shared" si="1225"/>
        <v>0</v>
      </c>
      <c r="R1070" s="382">
        <f t="shared" si="1225"/>
        <v>0</v>
      </c>
      <c r="S1070" s="382">
        <f t="shared" si="1225"/>
        <v>0</v>
      </c>
      <c r="T1070" s="382">
        <f t="shared" si="1225"/>
        <v>0</v>
      </c>
      <c r="U1070" s="382">
        <f t="shared" si="1226"/>
        <v>0</v>
      </c>
      <c r="V1070" s="413" t="e">
        <f t="shared" si="1218"/>
        <v>#DIV/0!</v>
      </c>
      <c r="W1070" s="387"/>
      <c r="X1070" s="387"/>
    </row>
    <row r="1071" spans="1:24" hidden="1" x14ac:dyDescent="0.25">
      <c r="A1071" s="410" t="s">
        <v>335</v>
      </c>
      <c r="B1071" s="414" t="s">
        <v>103</v>
      </c>
      <c r="C1071" s="382"/>
      <c r="D1071" s="382"/>
      <c r="E1071" s="382"/>
      <c r="F1071" s="382"/>
      <c r="G1071" s="382"/>
      <c r="H1071" s="382">
        <f t="shared" si="1222"/>
        <v>0</v>
      </c>
      <c r="I1071" s="382"/>
      <c r="J1071" s="382"/>
      <c r="K1071" s="382"/>
      <c r="L1071" s="382"/>
      <c r="M1071" s="382"/>
      <c r="N1071" s="382">
        <f t="shared" si="1223"/>
        <v>0</v>
      </c>
      <c r="O1071" s="412" t="e">
        <f t="shared" si="1224"/>
        <v>#DIV/0!</v>
      </c>
      <c r="P1071" s="382">
        <f t="shared" si="1225"/>
        <v>0</v>
      </c>
      <c r="Q1071" s="382">
        <f t="shared" si="1225"/>
        <v>0</v>
      </c>
      <c r="R1071" s="382">
        <f t="shared" si="1225"/>
        <v>0</v>
      </c>
      <c r="S1071" s="382">
        <f t="shared" si="1225"/>
        <v>0</v>
      </c>
      <c r="T1071" s="382">
        <f t="shared" si="1225"/>
        <v>0</v>
      </c>
      <c r="U1071" s="382">
        <f t="shared" si="1226"/>
        <v>0</v>
      </c>
      <c r="V1071" s="413" t="e">
        <f t="shared" si="1218"/>
        <v>#DIV/0!</v>
      </c>
      <c r="W1071" s="387"/>
      <c r="X1071" s="387"/>
    </row>
    <row r="1072" spans="1:24" hidden="1" x14ac:dyDescent="0.25">
      <c r="A1072" s="410" t="s">
        <v>50</v>
      </c>
      <c r="B1072" s="415" t="s">
        <v>97</v>
      </c>
      <c r="C1072" s="382"/>
      <c r="D1072" s="382"/>
      <c r="E1072" s="382"/>
      <c r="F1072" s="382"/>
      <c r="G1072" s="382"/>
      <c r="H1072" s="382">
        <f t="shared" si="1222"/>
        <v>0</v>
      </c>
      <c r="I1072" s="382"/>
      <c r="J1072" s="382"/>
      <c r="K1072" s="382"/>
      <c r="L1072" s="382"/>
      <c r="M1072" s="382"/>
      <c r="N1072" s="382">
        <f t="shared" si="1223"/>
        <v>0</v>
      </c>
      <c r="O1072" s="412" t="e">
        <f t="shared" si="1224"/>
        <v>#DIV/0!</v>
      </c>
      <c r="P1072" s="382">
        <f t="shared" si="1225"/>
        <v>0</v>
      </c>
      <c r="Q1072" s="382">
        <f t="shared" si="1225"/>
        <v>0</v>
      </c>
      <c r="R1072" s="382">
        <f t="shared" si="1225"/>
        <v>0</v>
      </c>
      <c r="S1072" s="382">
        <f t="shared" si="1225"/>
        <v>0</v>
      </c>
      <c r="T1072" s="382">
        <f t="shared" si="1225"/>
        <v>0</v>
      </c>
      <c r="U1072" s="382">
        <f t="shared" si="1226"/>
        <v>0</v>
      </c>
      <c r="V1072" s="413" t="e">
        <f t="shared" si="1218"/>
        <v>#DIV/0!</v>
      </c>
      <c r="W1072" s="387"/>
      <c r="X1072" s="387"/>
    </row>
    <row r="1073" spans="1:24" hidden="1" x14ac:dyDescent="0.25">
      <c r="A1073" s="410" t="s">
        <v>15</v>
      </c>
      <c r="B1073" s="415" t="s">
        <v>105</v>
      </c>
      <c r="C1073" s="382"/>
      <c r="D1073" s="382"/>
      <c r="E1073" s="382"/>
      <c r="F1073" s="382"/>
      <c r="G1073" s="382"/>
      <c r="H1073" s="382">
        <f t="shared" si="1222"/>
        <v>0</v>
      </c>
      <c r="I1073" s="382"/>
      <c r="J1073" s="382"/>
      <c r="K1073" s="382"/>
      <c r="L1073" s="382"/>
      <c r="M1073" s="382"/>
      <c r="N1073" s="382">
        <f t="shared" si="1223"/>
        <v>0</v>
      </c>
      <c r="O1073" s="412" t="e">
        <f t="shared" si="1224"/>
        <v>#DIV/0!</v>
      </c>
      <c r="P1073" s="382">
        <f t="shared" si="1225"/>
        <v>0</v>
      </c>
      <c r="Q1073" s="382">
        <f t="shared" si="1225"/>
        <v>0</v>
      </c>
      <c r="R1073" s="382">
        <f t="shared" si="1225"/>
        <v>0</v>
      </c>
      <c r="S1073" s="382">
        <f t="shared" si="1225"/>
        <v>0</v>
      </c>
      <c r="T1073" s="382">
        <f t="shared" si="1225"/>
        <v>0</v>
      </c>
      <c r="U1073" s="382">
        <f t="shared" si="1226"/>
        <v>0</v>
      </c>
      <c r="V1073" s="413" t="e">
        <f t="shared" si="1218"/>
        <v>#DIV/0!</v>
      </c>
      <c r="W1073" s="387"/>
      <c r="X1073" s="387"/>
    </row>
    <row r="1074" spans="1:24" hidden="1" x14ac:dyDescent="0.25">
      <c r="A1074" s="410" t="s">
        <v>758</v>
      </c>
      <c r="B1074" s="416" t="s">
        <v>759</v>
      </c>
      <c r="C1074" s="382"/>
      <c r="D1074" s="382"/>
      <c r="E1074" s="382"/>
      <c r="F1074" s="382"/>
      <c r="G1074" s="382"/>
      <c r="H1074" s="382">
        <f t="shared" si="1222"/>
        <v>0</v>
      </c>
      <c r="I1074" s="382"/>
      <c r="J1074" s="382"/>
      <c r="K1074" s="382"/>
      <c r="L1074" s="382"/>
      <c r="M1074" s="382"/>
      <c r="N1074" s="382">
        <f t="shared" si="1223"/>
        <v>0</v>
      </c>
      <c r="O1074" s="412" t="e">
        <f t="shared" si="1224"/>
        <v>#DIV/0!</v>
      </c>
      <c r="P1074" s="382">
        <f t="shared" si="1225"/>
        <v>0</v>
      </c>
      <c r="Q1074" s="382">
        <f t="shared" si="1225"/>
        <v>0</v>
      </c>
      <c r="R1074" s="382">
        <f t="shared" si="1225"/>
        <v>0</v>
      </c>
      <c r="S1074" s="382">
        <f t="shared" si="1225"/>
        <v>0</v>
      </c>
      <c r="T1074" s="382">
        <f t="shared" si="1225"/>
        <v>0</v>
      </c>
      <c r="U1074" s="382">
        <f t="shared" si="1226"/>
        <v>0</v>
      </c>
      <c r="V1074" s="413" t="e">
        <f t="shared" si="1218"/>
        <v>#DIV/0!</v>
      </c>
      <c r="W1074" s="387"/>
      <c r="X1074" s="387"/>
    </row>
    <row r="1075" spans="1:24" hidden="1" x14ac:dyDescent="0.25">
      <c r="A1075" s="410" t="s">
        <v>104</v>
      </c>
      <c r="B1075" s="416" t="s">
        <v>342</v>
      </c>
      <c r="C1075" s="382"/>
      <c r="D1075" s="382"/>
      <c r="E1075" s="382"/>
      <c r="F1075" s="382"/>
      <c r="G1075" s="382"/>
      <c r="H1075" s="382">
        <f t="shared" si="1222"/>
        <v>0</v>
      </c>
      <c r="I1075" s="382"/>
      <c r="J1075" s="382"/>
      <c r="K1075" s="382"/>
      <c r="L1075" s="382"/>
      <c r="M1075" s="382"/>
      <c r="N1075" s="382">
        <f t="shared" si="1223"/>
        <v>0</v>
      </c>
      <c r="O1075" s="412" t="e">
        <f t="shared" si="1224"/>
        <v>#DIV/0!</v>
      </c>
      <c r="P1075" s="382">
        <f t="shared" si="1225"/>
        <v>0</v>
      </c>
      <c r="Q1075" s="382">
        <f t="shared" si="1225"/>
        <v>0</v>
      </c>
      <c r="R1075" s="382">
        <f t="shared" si="1225"/>
        <v>0</v>
      </c>
      <c r="S1075" s="382">
        <f t="shared" si="1225"/>
        <v>0</v>
      </c>
      <c r="T1075" s="382">
        <f t="shared" si="1225"/>
        <v>0</v>
      </c>
      <c r="U1075" s="382">
        <f t="shared" si="1226"/>
        <v>0</v>
      </c>
      <c r="V1075" s="413" t="e">
        <f t="shared" si="1218"/>
        <v>#DIV/0!</v>
      </c>
      <c r="W1075" s="387"/>
      <c r="X1075" s="387"/>
    </row>
    <row r="1076" spans="1:24" hidden="1" x14ac:dyDescent="0.25">
      <c r="A1076" s="410"/>
      <c r="B1076" s="416"/>
      <c r="C1076" s="382"/>
      <c r="D1076" s="382"/>
      <c r="E1076" s="382"/>
      <c r="F1076" s="382"/>
      <c r="G1076" s="382"/>
      <c r="H1076" s="382"/>
      <c r="I1076" s="382"/>
      <c r="J1076" s="382"/>
      <c r="K1076" s="382"/>
      <c r="L1076" s="382"/>
      <c r="M1076" s="382"/>
      <c r="N1076" s="382"/>
      <c r="O1076" s="382"/>
      <c r="P1076" s="382"/>
      <c r="Q1076" s="382"/>
      <c r="R1076" s="382"/>
      <c r="S1076" s="382"/>
      <c r="T1076" s="382"/>
      <c r="U1076" s="382"/>
      <c r="V1076" s="383"/>
      <c r="W1076" s="387"/>
      <c r="X1076" s="387"/>
    </row>
    <row r="1077" spans="1:24" hidden="1" x14ac:dyDescent="0.25">
      <c r="A1077" s="445" t="s">
        <v>1035</v>
      </c>
      <c r="B1077" s="446" t="s">
        <v>1036</v>
      </c>
      <c r="C1077" s="447">
        <f>+C1079</f>
        <v>0</v>
      </c>
      <c r="D1077" s="447">
        <f t="shared" ref="D1077:H1077" si="1227">+D1079</f>
        <v>0</v>
      </c>
      <c r="E1077" s="447">
        <f t="shared" si="1227"/>
        <v>0</v>
      </c>
      <c r="F1077" s="447">
        <f t="shared" si="1227"/>
        <v>0</v>
      </c>
      <c r="G1077" s="447">
        <f t="shared" si="1227"/>
        <v>0</v>
      </c>
      <c r="H1077" s="447">
        <f t="shared" si="1227"/>
        <v>0</v>
      </c>
      <c r="I1077" s="447">
        <f>+I1079</f>
        <v>0</v>
      </c>
      <c r="J1077" s="447">
        <f t="shared" ref="J1077:N1077" si="1228">+J1079</f>
        <v>0</v>
      </c>
      <c r="K1077" s="447">
        <f t="shared" si="1228"/>
        <v>0</v>
      </c>
      <c r="L1077" s="447">
        <f t="shared" si="1228"/>
        <v>0</v>
      </c>
      <c r="M1077" s="447">
        <f t="shared" si="1228"/>
        <v>0</v>
      </c>
      <c r="N1077" s="447">
        <f t="shared" si="1228"/>
        <v>0</v>
      </c>
      <c r="O1077" s="429" t="e">
        <f>+N1077/H1077*100</f>
        <v>#DIV/0!</v>
      </c>
      <c r="P1077" s="447">
        <f>+P1079</f>
        <v>0</v>
      </c>
      <c r="Q1077" s="447">
        <f t="shared" ref="Q1077:U1077" si="1229">+Q1079</f>
        <v>0</v>
      </c>
      <c r="R1077" s="447">
        <f t="shared" si="1229"/>
        <v>0</v>
      </c>
      <c r="S1077" s="447">
        <f t="shared" si="1229"/>
        <v>0</v>
      </c>
      <c r="T1077" s="447">
        <f t="shared" si="1229"/>
        <v>0</v>
      </c>
      <c r="U1077" s="447">
        <f t="shared" si="1229"/>
        <v>0</v>
      </c>
      <c r="V1077" s="430" t="e">
        <f>+U1077/H1077*100</f>
        <v>#DIV/0!</v>
      </c>
      <c r="W1077" s="387"/>
      <c r="X1077" s="387"/>
    </row>
    <row r="1078" spans="1:24" s="395" customFormat="1" hidden="1" x14ac:dyDescent="0.25">
      <c r="A1078" s="376"/>
      <c r="B1078" s="384"/>
      <c r="C1078" s="381"/>
      <c r="D1078" s="381"/>
      <c r="E1078" s="381"/>
      <c r="F1078" s="381"/>
      <c r="G1078" s="381"/>
      <c r="H1078" s="381"/>
      <c r="I1078" s="381"/>
      <c r="J1078" s="381"/>
      <c r="K1078" s="381"/>
      <c r="L1078" s="381"/>
      <c r="M1078" s="381"/>
      <c r="N1078" s="381"/>
      <c r="O1078" s="393"/>
      <c r="P1078" s="381"/>
      <c r="Q1078" s="381"/>
      <c r="R1078" s="381"/>
      <c r="S1078" s="381"/>
      <c r="T1078" s="381"/>
      <c r="U1078" s="381"/>
      <c r="V1078" s="394"/>
      <c r="W1078" s="387"/>
      <c r="X1078" s="387"/>
    </row>
    <row r="1079" spans="1:24" s="387" customFormat="1" hidden="1" x14ac:dyDescent="0.25">
      <c r="A1079" s="405" t="s">
        <v>1037</v>
      </c>
      <c r="B1079" s="406" t="s">
        <v>304</v>
      </c>
      <c r="C1079" s="407">
        <f>+C1081</f>
        <v>0</v>
      </c>
      <c r="D1079" s="407">
        <f t="shared" ref="D1079:H1079" si="1230">+D1081</f>
        <v>0</v>
      </c>
      <c r="E1079" s="407">
        <f t="shared" si="1230"/>
        <v>0</v>
      </c>
      <c r="F1079" s="407">
        <f t="shared" si="1230"/>
        <v>0</v>
      </c>
      <c r="G1079" s="407">
        <f t="shared" si="1230"/>
        <v>0</v>
      </c>
      <c r="H1079" s="407">
        <f t="shared" si="1230"/>
        <v>0</v>
      </c>
      <c r="I1079" s="407">
        <f>+I1081</f>
        <v>0</v>
      </c>
      <c r="J1079" s="407">
        <f t="shared" ref="J1079:N1079" si="1231">+J1081</f>
        <v>0</v>
      </c>
      <c r="K1079" s="407">
        <f t="shared" si="1231"/>
        <v>0</v>
      </c>
      <c r="L1079" s="407">
        <f t="shared" si="1231"/>
        <v>0</v>
      </c>
      <c r="M1079" s="407">
        <f t="shared" si="1231"/>
        <v>0</v>
      </c>
      <c r="N1079" s="407">
        <f t="shared" si="1231"/>
        <v>0</v>
      </c>
      <c r="O1079" s="408" t="e">
        <f>+N1079/H1079*100</f>
        <v>#DIV/0!</v>
      </c>
      <c r="P1079" s="407">
        <f>+P1081</f>
        <v>0</v>
      </c>
      <c r="Q1079" s="407">
        <f t="shared" ref="Q1079:U1079" si="1232">+Q1081</f>
        <v>0</v>
      </c>
      <c r="R1079" s="407">
        <f t="shared" si="1232"/>
        <v>0</v>
      </c>
      <c r="S1079" s="407">
        <f t="shared" si="1232"/>
        <v>0</v>
      </c>
      <c r="T1079" s="407">
        <f t="shared" si="1232"/>
        <v>0</v>
      </c>
      <c r="U1079" s="407">
        <f t="shared" si="1232"/>
        <v>0</v>
      </c>
      <c r="V1079" s="409" t="e">
        <f t="shared" ref="V1079" si="1233">+U1079/H1079*100</f>
        <v>#DIV/0!</v>
      </c>
    </row>
    <row r="1080" spans="1:24" s="395" customFormat="1" hidden="1" x14ac:dyDescent="0.25">
      <c r="A1080" s="426"/>
      <c r="B1080" s="427"/>
      <c r="C1080" s="393"/>
      <c r="D1080" s="393"/>
      <c r="E1080" s="393"/>
      <c r="F1080" s="393"/>
      <c r="G1080" s="393"/>
      <c r="H1080" s="393"/>
      <c r="I1080" s="393"/>
      <c r="J1080" s="393"/>
      <c r="K1080" s="393"/>
      <c r="L1080" s="393"/>
      <c r="M1080" s="393"/>
      <c r="N1080" s="393"/>
      <c r="O1080" s="393"/>
      <c r="P1080" s="393"/>
      <c r="Q1080" s="393"/>
      <c r="R1080" s="393"/>
      <c r="S1080" s="393"/>
      <c r="T1080" s="393"/>
      <c r="U1080" s="393"/>
      <c r="V1080" s="394"/>
      <c r="W1080" s="387"/>
      <c r="X1080" s="387"/>
    </row>
    <row r="1081" spans="1:24" hidden="1" x14ac:dyDescent="0.25">
      <c r="A1081" s="401" t="s">
        <v>1038</v>
      </c>
      <c r="B1081" s="402" t="s">
        <v>937</v>
      </c>
      <c r="C1081" s="403">
        <f>+C1082</f>
        <v>0</v>
      </c>
      <c r="D1081" s="403">
        <f t="shared" ref="D1081:N1082" si="1234">+D1082</f>
        <v>0</v>
      </c>
      <c r="E1081" s="403">
        <f t="shared" si="1234"/>
        <v>0</v>
      </c>
      <c r="F1081" s="403">
        <f t="shared" si="1234"/>
        <v>0</v>
      </c>
      <c r="G1081" s="403">
        <f t="shared" si="1234"/>
        <v>0</v>
      </c>
      <c r="H1081" s="403">
        <f t="shared" si="1234"/>
        <v>0</v>
      </c>
      <c r="I1081" s="403">
        <f>+I1082</f>
        <v>0</v>
      </c>
      <c r="J1081" s="403">
        <f t="shared" si="1234"/>
        <v>0</v>
      </c>
      <c r="K1081" s="403">
        <f t="shared" si="1234"/>
        <v>0</v>
      </c>
      <c r="L1081" s="403">
        <f t="shared" si="1234"/>
        <v>0</v>
      </c>
      <c r="M1081" s="403">
        <f t="shared" si="1234"/>
        <v>0</v>
      </c>
      <c r="N1081" s="403">
        <f t="shared" si="1234"/>
        <v>0</v>
      </c>
      <c r="O1081" s="444" t="e">
        <f>+N1081/H1081*100</f>
        <v>#DIV/0!</v>
      </c>
      <c r="P1081" s="403">
        <f>+P1082</f>
        <v>0</v>
      </c>
      <c r="Q1081" s="403">
        <f t="shared" ref="Q1081:U1082" si="1235">+Q1082</f>
        <v>0</v>
      </c>
      <c r="R1081" s="403">
        <f t="shared" si="1235"/>
        <v>0</v>
      </c>
      <c r="S1081" s="403">
        <f t="shared" si="1235"/>
        <v>0</v>
      </c>
      <c r="T1081" s="403">
        <f t="shared" si="1235"/>
        <v>0</v>
      </c>
      <c r="U1081" s="403">
        <f t="shared" si="1235"/>
        <v>0</v>
      </c>
      <c r="V1081" s="386" t="e">
        <f t="shared" ref="V1081:V1082" si="1236">+U1081/H1081*100</f>
        <v>#DIV/0!</v>
      </c>
      <c r="W1081" s="387"/>
      <c r="X1081" s="387"/>
    </row>
    <row r="1082" spans="1:24" ht="31.5" hidden="1" x14ac:dyDescent="0.25">
      <c r="A1082" s="410" t="s">
        <v>10</v>
      </c>
      <c r="B1082" s="411" t="s">
        <v>11</v>
      </c>
      <c r="C1082" s="382">
        <f>+C1083</f>
        <v>0</v>
      </c>
      <c r="D1082" s="382">
        <f t="shared" si="1234"/>
        <v>0</v>
      </c>
      <c r="E1082" s="382">
        <f t="shared" si="1234"/>
        <v>0</v>
      </c>
      <c r="F1082" s="382">
        <f t="shared" si="1234"/>
        <v>0</v>
      </c>
      <c r="G1082" s="382">
        <f t="shared" si="1234"/>
        <v>0</v>
      </c>
      <c r="H1082" s="382">
        <f t="shared" si="1234"/>
        <v>0</v>
      </c>
      <c r="I1082" s="382">
        <f>+I1083</f>
        <v>0</v>
      </c>
      <c r="J1082" s="382">
        <f t="shared" si="1234"/>
        <v>0</v>
      </c>
      <c r="K1082" s="382">
        <f t="shared" si="1234"/>
        <v>0</v>
      </c>
      <c r="L1082" s="382">
        <f t="shared" si="1234"/>
        <v>0</v>
      </c>
      <c r="M1082" s="382">
        <f t="shared" si="1234"/>
        <v>0</v>
      </c>
      <c r="N1082" s="382">
        <f t="shared" si="1234"/>
        <v>0</v>
      </c>
      <c r="O1082" s="417" t="e">
        <f>+N1082/H1082*100</f>
        <v>#DIV/0!</v>
      </c>
      <c r="P1082" s="382">
        <f>+P1083</f>
        <v>0</v>
      </c>
      <c r="Q1082" s="382">
        <f t="shared" si="1235"/>
        <v>0</v>
      </c>
      <c r="R1082" s="382">
        <f t="shared" si="1235"/>
        <v>0</v>
      </c>
      <c r="S1082" s="382">
        <f t="shared" si="1235"/>
        <v>0</v>
      </c>
      <c r="T1082" s="382">
        <f t="shared" si="1235"/>
        <v>0</v>
      </c>
      <c r="U1082" s="382">
        <f t="shared" si="1235"/>
        <v>0</v>
      </c>
      <c r="V1082" s="413" t="e">
        <f t="shared" si="1236"/>
        <v>#DIV/0!</v>
      </c>
      <c r="W1082" s="387"/>
      <c r="X1082" s="387"/>
    </row>
    <row r="1083" spans="1:24" ht="31.5" hidden="1" x14ac:dyDescent="0.25">
      <c r="A1083" s="410" t="s">
        <v>1024</v>
      </c>
      <c r="B1083" s="415" t="s">
        <v>1025</v>
      </c>
      <c r="C1083" s="382"/>
      <c r="D1083" s="382"/>
      <c r="E1083" s="382"/>
      <c r="F1083" s="382"/>
      <c r="G1083" s="382"/>
      <c r="H1083" s="382">
        <f>SUM(C1083:G1083)</f>
        <v>0</v>
      </c>
      <c r="I1083" s="382"/>
      <c r="J1083" s="382"/>
      <c r="K1083" s="382"/>
      <c r="L1083" s="382"/>
      <c r="M1083" s="382"/>
      <c r="N1083" s="382">
        <f>SUM(I1083:M1083)</f>
        <v>0</v>
      </c>
      <c r="O1083" s="412" t="e">
        <f>+N1083/H1083*100</f>
        <v>#DIV/0!</v>
      </c>
      <c r="P1083" s="382">
        <f>+C1083-I1083</f>
        <v>0</v>
      </c>
      <c r="Q1083" s="382">
        <f>+D1083-J1083</f>
        <v>0</v>
      </c>
      <c r="R1083" s="382">
        <f>+E1083-K1083</f>
        <v>0</v>
      </c>
      <c r="S1083" s="382">
        <f t="shared" ref="S1083:T1083" si="1237">+F1083-L1083</f>
        <v>0</v>
      </c>
      <c r="T1083" s="382">
        <f t="shared" si="1237"/>
        <v>0</v>
      </c>
      <c r="U1083" s="382">
        <f t="shared" ref="U1083" si="1238">SUM(P1083:T1083)</f>
        <v>0</v>
      </c>
      <c r="V1083" s="413" t="e">
        <f>+U1083/H1083*100</f>
        <v>#DIV/0!</v>
      </c>
      <c r="W1083" s="387"/>
      <c r="X1083" s="387"/>
    </row>
    <row r="1084" spans="1:24" x14ac:dyDescent="0.25">
      <c r="A1084" s="410"/>
      <c r="B1084" s="415"/>
      <c r="C1084" s="382"/>
      <c r="D1084" s="382"/>
      <c r="E1084" s="382"/>
      <c r="F1084" s="382"/>
      <c r="G1084" s="382"/>
      <c r="H1084" s="382"/>
      <c r="I1084" s="382"/>
      <c r="J1084" s="382"/>
      <c r="K1084" s="382"/>
      <c r="L1084" s="382"/>
      <c r="M1084" s="382"/>
      <c r="N1084" s="382"/>
      <c r="O1084" s="382"/>
      <c r="P1084" s="382"/>
      <c r="Q1084" s="382"/>
      <c r="R1084" s="382"/>
      <c r="S1084" s="382"/>
      <c r="T1084" s="382"/>
      <c r="U1084" s="382"/>
      <c r="V1084" s="383"/>
      <c r="W1084" s="387"/>
      <c r="X1084" s="387"/>
    </row>
    <row r="1085" spans="1:24" s="387" customFormat="1" ht="16.5" thickBot="1" x14ac:dyDescent="0.3">
      <c r="A1085" s="448"/>
      <c r="B1085" s="449" t="s">
        <v>313</v>
      </c>
      <c r="C1085" s="450">
        <f>+C808+C429+C308+C113+C15</f>
        <v>6185933000</v>
      </c>
      <c r="D1085" s="450">
        <f t="shared" ref="D1085:H1085" si="1239">+D808+D429+D308+D113+D15</f>
        <v>0</v>
      </c>
      <c r="E1085" s="450">
        <f t="shared" si="1239"/>
        <v>38427270000</v>
      </c>
      <c r="F1085" s="450">
        <f t="shared" si="1239"/>
        <v>0</v>
      </c>
      <c r="G1085" s="450">
        <f t="shared" si="1239"/>
        <v>0</v>
      </c>
      <c r="H1085" s="450">
        <f t="shared" si="1239"/>
        <v>44613203000</v>
      </c>
      <c r="I1085" s="450" t="e">
        <f>+I808+I429+I308+I113+I15</f>
        <v>#REF!</v>
      </c>
      <c r="J1085" s="450">
        <f t="shared" ref="J1085:M1085" si="1240">+J808+J429+J308+J113+J15</f>
        <v>0</v>
      </c>
      <c r="K1085" s="450" t="e">
        <f t="shared" si="1240"/>
        <v>#REF!</v>
      </c>
      <c r="L1085" s="450">
        <f t="shared" si="1240"/>
        <v>0</v>
      </c>
      <c r="M1085" s="450">
        <f t="shared" si="1240"/>
        <v>0</v>
      </c>
      <c r="N1085" s="450" t="e">
        <f>+N808+N429+N308+N113+N15</f>
        <v>#REF!</v>
      </c>
      <c r="O1085" s="595" t="e">
        <f>+N1085/H1085*100</f>
        <v>#REF!</v>
      </c>
      <c r="P1085" s="450" t="e">
        <f>+P808+P429+P308+P113+P15</f>
        <v>#REF!</v>
      </c>
      <c r="Q1085" s="450">
        <f t="shared" ref="Q1085:U1085" si="1241">+Q808+Q429+Q308+Q113+Q15</f>
        <v>0</v>
      </c>
      <c r="R1085" s="450" t="e">
        <f t="shared" si="1241"/>
        <v>#REF!</v>
      </c>
      <c r="S1085" s="450">
        <f t="shared" si="1241"/>
        <v>0</v>
      </c>
      <c r="T1085" s="450">
        <f t="shared" si="1241"/>
        <v>0</v>
      </c>
      <c r="U1085" s="450" t="e">
        <f t="shared" si="1241"/>
        <v>#REF!</v>
      </c>
      <c r="V1085" s="596" t="e">
        <f>+U1085/H1085*100</f>
        <v>#REF!</v>
      </c>
    </row>
  </sheetData>
  <mergeCells count="6">
    <mergeCell ref="A6:V6"/>
    <mergeCell ref="A7:V7"/>
    <mergeCell ref="A8:V8"/>
    <mergeCell ref="C10:H10"/>
    <mergeCell ref="I10:N10"/>
    <mergeCell ref="P10:U10"/>
  </mergeCells>
  <pageMargins left="0.28999999999999998" right="0.28000000000000003" top="0.74803149606299213" bottom="0.74803149606299213" header="0.31496062992125984" footer="0.31496062992125984"/>
  <pageSetup paperSize="9" scale="3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8:K144"/>
  <sheetViews>
    <sheetView showGridLines="0" view="pageBreakPreview" topLeftCell="B13" zoomScale="75" zoomScaleNormal="75" zoomScaleSheetLayoutView="75" workbookViewId="0">
      <pane ySplit="1095" activePane="bottomLeft"/>
      <selection activeCell="E13" sqref="E1:E1048576"/>
      <selection pane="bottomLeft" activeCell="E9" sqref="E9"/>
    </sheetView>
  </sheetViews>
  <sheetFormatPr defaultRowHeight="12.75" x14ac:dyDescent="0.2"/>
  <cols>
    <col min="1" max="1" width="2.42578125" style="209" hidden="1" customWidth="1"/>
    <col min="2" max="2" width="17" style="209" customWidth="1"/>
    <col min="3" max="3" width="87" style="209" customWidth="1"/>
    <col min="4" max="4" width="22.5703125" style="209" customWidth="1"/>
    <col min="5" max="5" width="21.7109375" style="209" bestFit="1" customWidth="1"/>
    <col min="6" max="6" width="20.140625" style="211" bestFit="1" customWidth="1"/>
    <col min="7" max="7" width="7.5703125" style="209" customWidth="1"/>
    <col min="8" max="8" width="13.140625" style="209" customWidth="1"/>
    <col min="9" max="10" width="9.140625" style="209"/>
    <col min="11" max="11" width="30.42578125" style="209" customWidth="1"/>
    <col min="12" max="16384" width="9.140625" style="209"/>
  </cols>
  <sheetData>
    <row r="8" spans="1:6" x14ac:dyDescent="0.2">
      <c r="D8" s="210"/>
    </row>
    <row r="11" spans="1:6" ht="15.75" x14ac:dyDescent="0.25">
      <c r="A11" s="716" t="s">
        <v>1104</v>
      </c>
      <c r="B11" s="716"/>
      <c r="C11" s="716"/>
      <c r="D11" s="716"/>
      <c r="E11" s="716"/>
      <c r="F11" s="716"/>
    </row>
    <row r="12" spans="1:6" ht="15.75" x14ac:dyDescent="0.25">
      <c r="A12" s="716" t="s">
        <v>1126</v>
      </c>
      <c r="B12" s="716"/>
      <c r="C12" s="716"/>
      <c r="D12" s="716"/>
      <c r="E12" s="716"/>
      <c r="F12" s="716"/>
    </row>
    <row r="13" spans="1:6" ht="15.75" thickBot="1" x14ac:dyDescent="0.25">
      <c r="B13" s="212"/>
      <c r="C13" s="212"/>
      <c r="D13" s="212"/>
      <c r="E13" s="212"/>
      <c r="F13" s="213"/>
    </row>
    <row r="14" spans="1:6" ht="16.5" customHeight="1" thickBot="1" x14ac:dyDescent="0.25">
      <c r="B14" s="717" t="s">
        <v>1</v>
      </c>
      <c r="C14" s="718" t="s">
        <v>63</v>
      </c>
      <c r="D14" s="718" t="s">
        <v>247</v>
      </c>
      <c r="E14" s="718" t="s">
        <v>248</v>
      </c>
      <c r="F14" s="214" t="s">
        <v>249</v>
      </c>
    </row>
    <row r="15" spans="1:6" ht="12.75" customHeight="1" thickBot="1" x14ac:dyDescent="0.25">
      <c r="B15" s="717"/>
      <c r="C15" s="718"/>
      <c r="D15" s="718"/>
      <c r="E15" s="718"/>
      <c r="F15" s="215" t="s">
        <v>250</v>
      </c>
    </row>
    <row r="16" spans="1:6" ht="13.5" customHeight="1" thickBot="1" x14ac:dyDescent="0.25">
      <c r="B16" s="717"/>
      <c r="C16" s="718"/>
      <c r="D16" s="718"/>
      <c r="E16" s="718"/>
      <c r="F16" s="216"/>
    </row>
    <row r="17" spans="2:7" ht="15.75" x14ac:dyDescent="0.25">
      <c r="B17" s="217"/>
      <c r="C17" s="218"/>
      <c r="D17" s="218"/>
      <c r="E17" s="218"/>
      <c r="F17" s="219"/>
    </row>
    <row r="18" spans="2:7" ht="15.75" x14ac:dyDescent="0.25">
      <c r="B18" s="220"/>
      <c r="C18" s="221" t="s">
        <v>251</v>
      </c>
      <c r="D18" s="222" t="e">
        <f>#REF!</f>
        <v>#REF!</v>
      </c>
      <c r="E18" s="218"/>
      <c r="F18" s="270"/>
    </row>
    <row r="19" spans="2:7" ht="15.75" x14ac:dyDescent="0.25">
      <c r="B19" s="220"/>
      <c r="C19" s="223"/>
      <c r="D19" s="218"/>
      <c r="E19" s="218"/>
      <c r="F19" s="270"/>
    </row>
    <row r="20" spans="2:7" ht="15.75" x14ac:dyDescent="0.25">
      <c r="B20" s="220"/>
      <c r="C20" s="221" t="s">
        <v>246</v>
      </c>
      <c r="D20" s="218"/>
      <c r="E20" s="224">
        <f>SUM(E21:E27)</f>
        <v>3400918134</v>
      </c>
      <c r="F20" s="270"/>
    </row>
    <row r="21" spans="2:7" ht="15.75" x14ac:dyDescent="0.25">
      <c r="B21" s="225">
        <v>424111</v>
      </c>
      <c r="C21" s="223" t="s">
        <v>252</v>
      </c>
      <c r="D21" s="218"/>
      <c r="E21" s="226">
        <v>3320460482</v>
      </c>
      <c r="F21" s="271"/>
      <c r="G21" s="227"/>
    </row>
    <row r="22" spans="2:7" ht="15.75" hidden="1" x14ac:dyDescent="0.25">
      <c r="B22" s="225">
        <v>424311</v>
      </c>
      <c r="C22" s="223" t="s">
        <v>253</v>
      </c>
      <c r="D22" s="218"/>
      <c r="E22" s="226">
        <v>0</v>
      </c>
      <c r="F22" s="259"/>
    </row>
    <row r="23" spans="2:7" ht="15.75" x14ac:dyDescent="0.25">
      <c r="B23" s="225">
        <v>424312</v>
      </c>
      <c r="C23" s="223" t="s">
        <v>254</v>
      </c>
      <c r="D23" s="218"/>
      <c r="E23" s="226">
        <v>8767216</v>
      </c>
      <c r="F23" s="278"/>
    </row>
    <row r="24" spans="2:7" ht="15.75" hidden="1" x14ac:dyDescent="0.25">
      <c r="B24" s="225">
        <v>424422</v>
      </c>
      <c r="C24" s="223" t="s">
        <v>1086</v>
      </c>
      <c r="D24" s="218"/>
      <c r="E24" s="226">
        <v>0</v>
      </c>
      <c r="F24" s="278"/>
    </row>
    <row r="25" spans="2:7" ht="15.75" x14ac:dyDescent="0.25">
      <c r="B25" s="225">
        <v>424911</v>
      </c>
      <c r="C25" s="223" t="s">
        <v>135</v>
      </c>
      <c r="D25" s="218"/>
      <c r="E25" s="226">
        <v>68090436</v>
      </c>
      <c r="F25" s="278"/>
    </row>
    <row r="26" spans="2:7" ht="15.75" x14ac:dyDescent="0.25">
      <c r="B26" s="225">
        <v>424923</v>
      </c>
      <c r="C26" s="223" t="s">
        <v>255</v>
      </c>
      <c r="D26" s="218"/>
      <c r="E26" s="226">
        <v>3600000</v>
      </c>
      <c r="F26" s="278"/>
    </row>
    <row r="27" spans="2:7" ht="15.75" hidden="1" x14ac:dyDescent="0.25">
      <c r="B27" s="225">
        <v>424919</v>
      </c>
      <c r="C27" s="223" t="s">
        <v>256</v>
      </c>
      <c r="D27" s="218"/>
      <c r="E27" s="226">
        <v>0</v>
      </c>
      <c r="F27" s="278"/>
    </row>
    <row r="28" spans="2:7" ht="15.75" x14ac:dyDescent="0.25">
      <c r="B28" s="220"/>
      <c r="C28" s="228"/>
      <c r="D28" s="218"/>
      <c r="E28" s="229"/>
      <c r="F28" s="278"/>
    </row>
    <row r="29" spans="2:7" ht="15.75" x14ac:dyDescent="0.25">
      <c r="B29" s="279" t="s">
        <v>265</v>
      </c>
      <c r="C29" s="280" t="s">
        <v>266</v>
      </c>
      <c r="E29" s="229"/>
      <c r="F29" s="278"/>
    </row>
    <row r="30" spans="2:7" ht="15.75" x14ac:dyDescent="0.25">
      <c r="B30" s="277">
        <v>3084</v>
      </c>
      <c r="C30" s="221" t="s">
        <v>52</v>
      </c>
      <c r="D30" s="218"/>
      <c r="E30" s="229"/>
      <c r="F30" s="278"/>
    </row>
    <row r="31" spans="2:7" ht="15.75" x14ac:dyDescent="0.25">
      <c r="B31" s="277" t="s">
        <v>267</v>
      </c>
      <c r="C31" s="221" t="s">
        <v>9</v>
      </c>
      <c r="D31" s="218"/>
      <c r="E31" s="229"/>
      <c r="F31" s="278"/>
    </row>
    <row r="32" spans="2:7" ht="15.75" x14ac:dyDescent="0.25">
      <c r="B32" s="277" t="s">
        <v>268</v>
      </c>
      <c r="C32" s="221" t="s">
        <v>53</v>
      </c>
      <c r="D32" s="218"/>
      <c r="E32" s="229"/>
      <c r="F32" s="278"/>
    </row>
    <row r="33" spans="2:6" ht="15.75" x14ac:dyDescent="0.25">
      <c r="B33" s="277" t="s">
        <v>54</v>
      </c>
      <c r="C33" s="221" t="s">
        <v>55</v>
      </c>
      <c r="D33" s="218"/>
      <c r="E33" s="229"/>
      <c r="F33" s="294"/>
    </row>
    <row r="34" spans="2:6" ht="15.75" x14ac:dyDescent="0.25">
      <c r="B34" s="277" t="s">
        <v>61</v>
      </c>
      <c r="C34" s="221" t="s">
        <v>111</v>
      </c>
      <c r="D34" s="218"/>
      <c r="E34" s="229"/>
      <c r="F34" s="294"/>
    </row>
    <row r="35" spans="2:6" ht="15.75" x14ac:dyDescent="0.25">
      <c r="B35" s="276" t="s">
        <v>36</v>
      </c>
      <c r="C35" s="223" t="s">
        <v>269</v>
      </c>
      <c r="D35" s="218"/>
      <c r="E35" s="229"/>
      <c r="F35" s="295" t="e">
        <f>#REF!</f>
        <v>#REF!</v>
      </c>
    </row>
    <row r="36" spans="2:6" ht="15.75" x14ac:dyDescent="0.25">
      <c r="B36" s="276"/>
      <c r="C36" s="223"/>
      <c r="D36" s="218"/>
      <c r="E36" s="229"/>
      <c r="F36" s="294"/>
    </row>
    <row r="37" spans="2:6" ht="15.75" x14ac:dyDescent="0.25">
      <c r="B37" s="277" t="s">
        <v>62</v>
      </c>
      <c r="C37" s="221" t="s">
        <v>112</v>
      </c>
      <c r="D37" s="218"/>
      <c r="E37" s="229"/>
      <c r="F37" s="294"/>
    </row>
    <row r="38" spans="2:6" ht="15.75" x14ac:dyDescent="0.25">
      <c r="B38" s="276" t="s">
        <v>36</v>
      </c>
      <c r="C38" s="223" t="s">
        <v>269</v>
      </c>
      <c r="D38" s="218"/>
      <c r="E38" s="229"/>
      <c r="F38" s="295" t="e">
        <f>#REF!</f>
        <v>#REF!</v>
      </c>
    </row>
    <row r="39" spans="2:6" ht="15.75" x14ac:dyDescent="0.25">
      <c r="B39" s="276"/>
      <c r="C39" s="223"/>
      <c r="D39" s="218"/>
      <c r="E39" s="229"/>
      <c r="F39" s="294"/>
    </row>
    <row r="40" spans="2:6" ht="15.75" x14ac:dyDescent="0.25">
      <c r="B40" s="277" t="s">
        <v>74</v>
      </c>
      <c r="C40" s="221" t="s">
        <v>113</v>
      </c>
      <c r="D40" s="218"/>
      <c r="E40" s="229"/>
      <c r="F40" s="294"/>
    </row>
    <row r="41" spans="2:6" ht="15.75" x14ac:dyDescent="0.25">
      <c r="B41" s="276" t="s">
        <v>36</v>
      </c>
      <c r="C41" s="223" t="s">
        <v>269</v>
      </c>
      <c r="D41" s="218"/>
      <c r="E41" s="229"/>
      <c r="F41" s="295" t="e">
        <f>#REF!</f>
        <v>#REF!</v>
      </c>
    </row>
    <row r="42" spans="2:6" ht="15.75" x14ac:dyDescent="0.25">
      <c r="B42" s="220"/>
      <c r="C42" s="228"/>
      <c r="D42" s="218"/>
      <c r="E42" s="229"/>
      <c r="F42" s="294"/>
    </row>
    <row r="43" spans="2:6" ht="15.75" x14ac:dyDescent="0.25">
      <c r="B43" s="277">
        <v>5062</v>
      </c>
      <c r="C43" s="221" t="s">
        <v>77</v>
      </c>
      <c r="D43" s="218"/>
      <c r="E43" s="229"/>
      <c r="F43" s="294"/>
    </row>
    <row r="44" spans="2:6" ht="15.75" x14ac:dyDescent="0.25">
      <c r="B44" s="277" t="s">
        <v>297</v>
      </c>
      <c r="C44" s="221" t="s">
        <v>270</v>
      </c>
      <c r="D44" s="218"/>
      <c r="E44" s="229"/>
      <c r="F44" s="294"/>
    </row>
    <row r="45" spans="2:6" ht="15.75" x14ac:dyDescent="0.25">
      <c r="B45" s="277" t="s">
        <v>298</v>
      </c>
      <c r="C45" s="221" t="s">
        <v>78</v>
      </c>
      <c r="D45" s="218"/>
      <c r="E45" s="229"/>
      <c r="F45" s="294"/>
    </row>
    <row r="46" spans="2:6" ht="15.75" x14ac:dyDescent="0.25">
      <c r="B46" s="277" t="s">
        <v>79</v>
      </c>
      <c r="C46" s="221" t="s">
        <v>80</v>
      </c>
      <c r="D46" s="218"/>
      <c r="E46" s="229"/>
      <c r="F46" s="294"/>
    </row>
    <row r="47" spans="2:6" ht="15.75" x14ac:dyDescent="0.25">
      <c r="B47" s="277" t="s">
        <v>81</v>
      </c>
      <c r="C47" s="221" t="s">
        <v>116</v>
      </c>
      <c r="D47" s="218"/>
      <c r="E47" s="229"/>
      <c r="F47" s="294"/>
    </row>
    <row r="48" spans="2:6" ht="15.75" x14ac:dyDescent="0.25">
      <c r="B48" s="276" t="s">
        <v>82</v>
      </c>
      <c r="C48" s="223" t="s">
        <v>271</v>
      </c>
      <c r="D48" s="218"/>
      <c r="E48" s="229"/>
      <c r="F48" s="295" t="e">
        <f>#REF!</f>
        <v>#REF!</v>
      </c>
    </row>
    <row r="49" spans="2:11" ht="15.75" x14ac:dyDescent="0.25">
      <c r="B49" s="220"/>
      <c r="C49" s="228"/>
      <c r="D49" s="218"/>
      <c r="E49" s="229"/>
      <c r="F49" s="294"/>
    </row>
    <row r="50" spans="2:11" ht="15.75" x14ac:dyDescent="0.25">
      <c r="B50" s="279" t="s">
        <v>272</v>
      </c>
      <c r="C50" s="280" t="s">
        <v>273</v>
      </c>
      <c r="D50" s="218"/>
      <c r="E50" s="229"/>
      <c r="F50" s="294"/>
    </row>
    <row r="51" spans="2:11" ht="15.75" x14ac:dyDescent="0.25">
      <c r="B51" s="277">
        <v>3072</v>
      </c>
      <c r="C51" s="221" t="s">
        <v>8</v>
      </c>
      <c r="D51" s="221"/>
      <c r="E51" s="229"/>
      <c r="F51" s="294"/>
    </row>
    <row r="52" spans="2:11" ht="15.75" x14ac:dyDescent="0.25">
      <c r="B52" s="277" t="s">
        <v>274</v>
      </c>
      <c r="C52" s="221" t="s">
        <v>290</v>
      </c>
      <c r="D52" s="221"/>
      <c r="E52" s="229"/>
      <c r="F52" s="294"/>
    </row>
    <row r="53" spans="2:11" ht="15.75" x14ac:dyDescent="0.25">
      <c r="B53" s="277" t="s">
        <v>275</v>
      </c>
      <c r="C53" s="221" t="s">
        <v>276</v>
      </c>
      <c r="D53" s="221"/>
      <c r="E53" s="229"/>
      <c r="F53" s="294"/>
    </row>
    <row r="54" spans="2:11" ht="15.75" x14ac:dyDescent="0.25">
      <c r="B54" s="277" t="s">
        <v>10</v>
      </c>
      <c r="C54" s="221" t="s">
        <v>11</v>
      </c>
      <c r="D54" s="221"/>
      <c r="E54" s="229"/>
      <c r="F54" s="294"/>
    </row>
    <row r="55" spans="2:11" ht="15.75" x14ac:dyDescent="0.25">
      <c r="B55" s="277" t="s">
        <v>12</v>
      </c>
      <c r="C55" s="221" t="s">
        <v>89</v>
      </c>
      <c r="D55" s="221"/>
      <c r="E55" s="229"/>
      <c r="F55" s="294"/>
    </row>
    <row r="56" spans="2:11" ht="15.75" x14ac:dyDescent="0.25">
      <c r="B56" s="276" t="s">
        <v>25</v>
      </c>
      <c r="C56" s="223" t="s">
        <v>277</v>
      </c>
      <c r="D56" s="221"/>
      <c r="E56" s="229"/>
      <c r="F56" s="295" t="e">
        <f>#REF!</f>
        <v>#REF!</v>
      </c>
    </row>
    <row r="57" spans="2:11" ht="15.75" x14ac:dyDescent="0.25">
      <c r="B57" s="220"/>
      <c r="C57" s="228"/>
      <c r="D57" s="218"/>
      <c r="E57" s="229"/>
      <c r="F57" s="294"/>
    </row>
    <row r="58" spans="2:11" s="236" customFormat="1" ht="15.75" x14ac:dyDescent="0.25">
      <c r="B58" s="281" t="s">
        <v>66</v>
      </c>
      <c r="C58" s="233" t="s">
        <v>95</v>
      </c>
      <c r="D58" s="234"/>
      <c r="E58" s="234"/>
      <c r="F58" s="295"/>
      <c r="J58" s="237"/>
      <c r="K58" s="238"/>
    </row>
    <row r="59" spans="2:11" ht="15.75" x14ac:dyDescent="0.25">
      <c r="B59" s="287" t="s">
        <v>59</v>
      </c>
      <c r="C59" s="253" t="s">
        <v>87</v>
      </c>
      <c r="D59" s="240"/>
      <c r="E59" s="240"/>
      <c r="F59" s="295" t="e">
        <f>#REF!</f>
        <v>#REF!</v>
      </c>
      <c r="K59" s="231"/>
    </row>
    <row r="60" spans="2:11" ht="15.75" x14ac:dyDescent="0.25">
      <c r="B60" s="282"/>
      <c r="C60" s="241"/>
      <c r="D60" s="242"/>
      <c r="E60" s="242"/>
      <c r="F60" s="235"/>
      <c r="K60" s="231"/>
    </row>
    <row r="61" spans="2:11" ht="15.75" x14ac:dyDescent="0.25">
      <c r="B61" s="284" t="s">
        <v>67</v>
      </c>
      <c r="C61" s="248" t="s">
        <v>96</v>
      </c>
      <c r="D61" s="245"/>
      <c r="E61" s="245"/>
      <c r="F61" s="235"/>
      <c r="K61" s="231"/>
    </row>
    <row r="62" spans="2:11" ht="15.75" x14ac:dyDescent="0.25">
      <c r="B62" s="285" t="s">
        <v>59</v>
      </c>
      <c r="C62" s="257" t="s">
        <v>87</v>
      </c>
      <c r="D62" s="242"/>
      <c r="E62" s="242"/>
      <c r="F62" s="235" t="e">
        <f>#REF!</f>
        <v>#REF!</v>
      </c>
    </row>
    <row r="63" spans="2:11" ht="15.75" x14ac:dyDescent="0.25">
      <c r="B63" s="283"/>
      <c r="C63" s="244"/>
      <c r="D63" s="245"/>
      <c r="E63" s="245"/>
      <c r="F63" s="235"/>
    </row>
    <row r="64" spans="2:11" ht="15.75" x14ac:dyDescent="0.25">
      <c r="B64" s="284" t="s">
        <v>68</v>
      </c>
      <c r="C64" s="248" t="s">
        <v>278</v>
      </c>
      <c r="D64" s="245"/>
      <c r="E64" s="245"/>
      <c r="F64" s="235"/>
    </row>
    <row r="65" spans="1:6" ht="15.75" x14ac:dyDescent="0.25">
      <c r="B65" s="285" t="s">
        <v>27</v>
      </c>
      <c r="C65" s="257" t="s">
        <v>86</v>
      </c>
      <c r="D65" s="242"/>
      <c r="E65" s="242"/>
      <c r="F65" s="235" t="e">
        <f>#REF!</f>
        <v>#REF!</v>
      </c>
    </row>
    <row r="66" spans="1:6" ht="15.75" x14ac:dyDescent="0.25">
      <c r="B66" s="283"/>
      <c r="C66" s="244"/>
      <c r="D66" s="245"/>
      <c r="E66" s="245"/>
      <c r="F66" s="235"/>
    </row>
    <row r="67" spans="1:6" ht="15.75" x14ac:dyDescent="0.25">
      <c r="B67" s="282" t="s">
        <v>69</v>
      </c>
      <c r="C67" s="241" t="s">
        <v>279</v>
      </c>
      <c r="D67" s="242"/>
      <c r="E67" s="242"/>
      <c r="F67" s="235"/>
    </row>
    <row r="68" spans="1:6" ht="15.75" x14ac:dyDescent="0.25">
      <c r="B68" s="283" t="s">
        <v>27</v>
      </c>
      <c r="C68" s="244" t="s">
        <v>86</v>
      </c>
      <c r="D68" s="245"/>
      <c r="E68" s="245"/>
      <c r="F68" s="235" t="e">
        <f>#REF!</f>
        <v>#REF!</v>
      </c>
    </row>
    <row r="69" spans="1:6" s="250" customFormat="1" ht="15" x14ac:dyDescent="0.2">
      <c r="A69" s="246"/>
      <c r="B69" s="284"/>
      <c r="C69" s="248"/>
      <c r="D69" s="249"/>
      <c r="E69" s="249"/>
      <c r="F69" s="235"/>
    </row>
    <row r="70" spans="1:6" s="236" customFormat="1" ht="15.75" x14ac:dyDescent="0.25">
      <c r="B70" s="291" t="s">
        <v>44</v>
      </c>
      <c r="C70" s="233" t="s">
        <v>280</v>
      </c>
      <c r="D70" s="234"/>
      <c r="E70" s="234"/>
      <c r="F70" s="235"/>
    </row>
    <row r="71" spans="1:6" ht="15.75" x14ac:dyDescent="0.25">
      <c r="B71" s="285" t="s">
        <v>26</v>
      </c>
      <c r="C71" s="253" t="s">
        <v>84</v>
      </c>
      <c r="D71" s="252"/>
      <c r="E71" s="252"/>
      <c r="F71" s="235" t="e">
        <f>#REF!</f>
        <v>#REF!</v>
      </c>
    </row>
    <row r="72" spans="1:6" ht="15.75" x14ac:dyDescent="0.25">
      <c r="B72" s="285"/>
      <c r="C72" s="253"/>
      <c r="D72" s="240"/>
      <c r="E72" s="240"/>
      <c r="F72" s="235"/>
    </row>
    <row r="73" spans="1:6" ht="15.75" x14ac:dyDescent="0.25">
      <c r="B73" s="282" t="s">
        <v>45</v>
      </c>
      <c r="C73" s="239" t="s">
        <v>281</v>
      </c>
      <c r="D73" s="240"/>
      <c r="E73" s="240"/>
      <c r="F73" s="235"/>
    </row>
    <row r="74" spans="1:6" ht="15.75" x14ac:dyDescent="0.25">
      <c r="B74" s="285" t="s">
        <v>27</v>
      </c>
      <c r="C74" s="257" t="s">
        <v>86</v>
      </c>
      <c r="D74" s="242"/>
      <c r="E74" s="242"/>
      <c r="F74" s="235" t="e">
        <f>#REF!</f>
        <v>#REF!</v>
      </c>
    </row>
    <row r="75" spans="1:6" ht="15.75" x14ac:dyDescent="0.25">
      <c r="B75" s="283"/>
      <c r="C75" s="244"/>
      <c r="D75" s="245"/>
      <c r="E75" s="245"/>
      <c r="F75" s="235"/>
    </row>
    <row r="76" spans="1:6" ht="15" x14ac:dyDescent="0.2">
      <c r="A76" s="212"/>
      <c r="B76" s="282" t="s">
        <v>70</v>
      </c>
      <c r="C76" s="241" t="s">
        <v>282</v>
      </c>
      <c r="D76" s="232"/>
      <c r="E76" s="232"/>
      <c r="F76" s="260"/>
    </row>
    <row r="77" spans="1:6" s="254" customFormat="1" ht="15.75" x14ac:dyDescent="0.25">
      <c r="A77" s="212"/>
      <c r="B77" s="283" t="s">
        <v>27</v>
      </c>
      <c r="C77" s="244" t="s">
        <v>86</v>
      </c>
      <c r="D77" s="230"/>
      <c r="E77" s="230"/>
      <c r="F77" s="258" t="e">
        <f>#REF!</f>
        <v>#REF!</v>
      </c>
    </row>
    <row r="78" spans="1:6" s="254" customFormat="1" ht="15.75" x14ac:dyDescent="0.25">
      <c r="A78" s="212"/>
      <c r="B78" s="282"/>
      <c r="C78" s="241"/>
      <c r="D78" s="230"/>
      <c r="E78" s="230"/>
      <c r="F78" s="258"/>
    </row>
    <row r="79" spans="1:6" s="254" customFormat="1" ht="15.75" x14ac:dyDescent="0.25">
      <c r="A79" s="212"/>
      <c r="B79" s="284" t="s">
        <v>46</v>
      </c>
      <c r="C79" s="248" t="s">
        <v>283</v>
      </c>
      <c r="D79" s="230"/>
      <c r="E79" s="230"/>
      <c r="F79" s="258"/>
    </row>
    <row r="80" spans="1:6" s="254" customFormat="1" ht="15.75" x14ac:dyDescent="0.25">
      <c r="A80" s="212"/>
      <c r="B80" s="285" t="s">
        <v>26</v>
      </c>
      <c r="C80" s="257" t="s">
        <v>84</v>
      </c>
      <c r="D80" s="230"/>
      <c r="E80" s="230"/>
      <c r="F80" s="258" t="e">
        <f>#REF!</f>
        <v>#REF!</v>
      </c>
    </row>
    <row r="81" spans="1:6" s="254" customFormat="1" ht="15.75" x14ac:dyDescent="0.25">
      <c r="A81" s="212"/>
      <c r="B81" s="283"/>
      <c r="C81" s="244"/>
      <c r="D81" s="230"/>
      <c r="E81" s="230"/>
      <c r="F81" s="258"/>
    </row>
    <row r="82" spans="1:6" s="254" customFormat="1" ht="15.75" x14ac:dyDescent="0.25">
      <c r="A82" s="212"/>
      <c r="B82" s="282" t="s">
        <v>71</v>
      </c>
      <c r="C82" s="241" t="s">
        <v>284</v>
      </c>
      <c r="D82" s="230"/>
      <c r="E82" s="230"/>
      <c r="F82" s="258"/>
    </row>
    <row r="83" spans="1:6" s="254" customFormat="1" ht="15.75" x14ac:dyDescent="0.25">
      <c r="A83" s="212"/>
      <c r="B83" s="283" t="s">
        <v>26</v>
      </c>
      <c r="C83" s="244" t="s">
        <v>84</v>
      </c>
      <c r="D83" s="230"/>
      <c r="E83" s="230"/>
      <c r="F83" s="258" t="e">
        <f>#REF!</f>
        <v>#REF!</v>
      </c>
    </row>
    <row r="84" spans="1:6" s="254" customFormat="1" ht="15.75" x14ac:dyDescent="0.25">
      <c r="A84" s="212"/>
      <c r="B84" s="285" t="s">
        <v>29</v>
      </c>
      <c r="C84" s="257" t="s">
        <v>285</v>
      </c>
      <c r="D84" s="230"/>
      <c r="E84" s="230"/>
      <c r="F84" s="258" t="e">
        <f>#REF!</f>
        <v>#REF!</v>
      </c>
    </row>
    <row r="85" spans="1:6" s="254" customFormat="1" ht="15.75" x14ac:dyDescent="0.25">
      <c r="A85" s="212"/>
      <c r="B85" s="283"/>
      <c r="C85" s="244"/>
      <c r="D85" s="230"/>
      <c r="E85" s="230"/>
      <c r="F85" s="258"/>
    </row>
    <row r="86" spans="1:6" ht="15.75" x14ac:dyDescent="0.25">
      <c r="A86" s="212"/>
      <c r="B86" s="282" t="s">
        <v>43</v>
      </c>
      <c r="C86" s="241" t="s">
        <v>90</v>
      </c>
      <c r="D86" s="242"/>
      <c r="E86" s="242"/>
      <c r="F86" s="235"/>
    </row>
    <row r="87" spans="1:6" ht="15" x14ac:dyDescent="0.2">
      <c r="A87" s="212"/>
      <c r="B87" s="288" t="s">
        <v>29</v>
      </c>
      <c r="C87" s="244" t="s">
        <v>285</v>
      </c>
      <c r="D87" s="249"/>
      <c r="E87" s="249"/>
      <c r="F87" s="235" t="e">
        <f>#REF!</f>
        <v>#REF!</v>
      </c>
    </row>
    <row r="88" spans="1:6" ht="15.75" x14ac:dyDescent="0.25">
      <c r="A88" s="212"/>
      <c r="B88" s="285"/>
      <c r="C88" s="257"/>
      <c r="D88" s="242"/>
      <c r="E88" s="242"/>
      <c r="F88" s="235"/>
    </row>
    <row r="89" spans="1:6" ht="15.75" x14ac:dyDescent="0.25">
      <c r="A89" s="212"/>
      <c r="B89" s="286" t="s">
        <v>33</v>
      </c>
      <c r="C89" s="248" t="s">
        <v>97</v>
      </c>
      <c r="D89" s="242"/>
      <c r="E89" s="242"/>
      <c r="F89" s="235"/>
    </row>
    <row r="90" spans="1:6" ht="15.75" x14ac:dyDescent="0.25">
      <c r="A90" s="212"/>
      <c r="B90" s="285" t="s">
        <v>29</v>
      </c>
      <c r="C90" s="257" t="s">
        <v>285</v>
      </c>
      <c r="D90" s="242"/>
      <c r="E90" s="242"/>
      <c r="F90" s="235" t="e">
        <f>#REF!</f>
        <v>#REF!</v>
      </c>
    </row>
    <row r="91" spans="1:6" s="256" customFormat="1" ht="14.25" customHeight="1" x14ac:dyDescent="0.25">
      <c r="A91" s="255"/>
      <c r="B91" s="284"/>
      <c r="C91" s="248"/>
      <c r="D91" s="245"/>
      <c r="E91" s="245"/>
      <c r="F91" s="235"/>
    </row>
    <row r="92" spans="1:6" ht="15" x14ac:dyDescent="0.2">
      <c r="A92" s="212"/>
      <c r="B92" s="292" t="s">
        <v>98</v>
      </c>
      <c r="C92" s="248" t="s">
        <v>99</v>
      </c>
      <c r="D92" s="249"/>
      <c r="E92" s="249"/>
      <c r="F92" s="235"/>
    </row>
    <row r="93" spans="1:6" ht="15.75" x14ac:dyDescent="0.25">
      <c r="A93" s="212"/>
      <c r="B93" s="285" t="s">
        <v>26</v>
      </c>
      <c r="C93" s="257" t="s">
        <v>84</v>
      </c>
      <c r="D93" s="242"/>
      <c r="E93" s="242"/>
      <c r="F93" s="235" t="e">
        <f>#REF!</f>
        <v>#REF!</v>
      </c>
    </row>
    <row r="94" spans="1:6" ht="15.75" x14ac:dyDescent="0.25">
      <c r="A94" s="212"/>
      <c r="B94" s="283" t="s">
        <v>76</v>
      </c>
      <c r="C94" s="244" t="s">
        <v>88</v>
      </c>
      <c r="D94" s="245"/>
      <c r="E94" s="245"/>
      <c r="F94" s="235" t="e">
        <f>#REF!</f>
        <v>#REF!</v>
      </c>
    </row>
    <row r="95" spans="1:6" ht="15.75" x14ac:dyDescent="0.25">
      <c r="A95" s="212"/>
      <c r="B95" s="285" t="s">
        <v>293</v>
      </c>
      <c r="C95" s="257" t="s">
        <v>294</v>
      </c>
      <c r="D95" s="245"/>
      <c r="E95" s="245"/>
      <c r="F95" s="235" t="e">
        <f>#REF!</f>
        <v>#REF!</v>
      </c>
    </row>
    <row r="96" spans="1:6" ht="15.75" x14ac:dyDescent="0.25">
      <c r="A96" s="212"/>
      <c r="B96" s="282"/>
      <c r="C96" s="241"/>
      <c r="D96" s="245"/>
      <c r="E96" s="245"/>
      <c r="F96" s="235"/>
    </row>
    <row r="97" spans="1:6" ht="15" x14ac:dyDescent="0.2">
      <c r="A97" s="212"/>
      <c r="B97" s="284" t="s">
        <v>72</v>
      </c>
      <c r="C97" s="248" t="s">
        <v>100</v>
      </c>
      <c r="D97" s="249"/>
      <c r="E97" s="249"/>
      <c r="F97" s="235"/>
    </row>
    <row r="98" spans="1:6" ht="15" x14ac:dyDescent="0.2">
      <c r="A98" s="212"/>
      <c r="B98" s="283" t="s">
        <v>27</v>
      </c>
      <c r="C98" s="244" t="s">
        <v>86</v>
      </c>
      <c r="D98" s="249"/>
      <c r="E98" s="249"/>
      <c r="F98" s="235" t="e">
        <f>#REF!</f>
        <v>#REF!</v>
      </c>
    </row>
    <row r="99" spans="1:6" ht="15" x14ac:dyDescent="0.2">
      <c r="A99" s="212"/>
      <c r="B99" s="283"/>
      <c r="C99" s="244"/>
      <c r="D99" s="249"/>
      <c r="E99" s="249"/>
      <c r="F99" s="235"/>
    </row>
    <row r="100" spans="1:6" ht="15" x14ac:dyDescent="0.2">
      <c r="A100" s="212"/>
      <c r="B100" s="282" t="s">
        <v>73</v>
      </c>
      <c r="C100" s="241" t="s">
        <v>101</v>
      </c>
      <c r="D100" s="249"/>
      <c r="E100" s="249"/>
      <c r="F100" s="235"/>
    </row>
    <row r="101" spans="1:6" ht="15" x14ac:dyDescent="0.2">
      <c r="A101" s="212"/>
      <c r="B101" s="283" t="s">
        <v>27</v>
      </c>
      <c r="C101" s="244" t="s">
        <v>86</v>
      </c>
      <c r="D101" s="249"/>
      <c r="E101" s="249"/>
      <c r="F101" s="235" t="e">
        <f>#REF!</f>
        <v>#REF!</v>
      </c>
    </row>
    <row r="102" spans="1:6" ht="15" x14ac:dyDescent="0.2">
      <c r="A102" s="212"/>
      <c r="B102" s="282"/>
      <c r="C102" s="241"/>
      <c r="D102" s="249"/>
      <c r="E102" s="249"/>
      <c r="F102" s="235"/>
    </row>
    <row r="103" spans="1:6" ht="15" x14ac:dyDescent="0.2">
      <c r="A103" s="212"/>
      <c r="B103" s="284" t="s">
        <v>58</v>
      </c>
      <c r="C103" s="248" t="s">
        <v>102</v>
      </c>
      <c r="D103" s="249"/>
      <c r="E103" s="249"/>
      <c r="F103" s="235"/>
    </row>
    <row r="104" spans="1:6" ht="15.75" x14ac:dyDescent="0.25">
      <c r="A104" s="212"/>
      <c r="B104" s="285" t="s">
        <v>59</v>
      </c>
      <c r="C104" s="257" t="s">
        <v>87</v>
      </c>
      <c r="D104" s="242"/>
      <c r="E104" s="242"/>
      <c r="F104" s="235" t="e">
        <f>#REF!</f>
        <v>#REF!</v>
      </c>
    </row>
    <row r="105" spans="1:6" ht="15.75" x14ac:dyDescent="0.25">
      <c r="A105" s="212"/>
      <c r="B105" s="285"/>
      <c r="C105" s="257"/>
      <c r="D105" s="242"/>
      <c r="E105" s="242"/>
      <c r="F105" s="235"/>
    </row>
    <row r="106" spans="1:6" ht="15.75" x14ac:dyDescent="0.25">
      <c r="A106" s="212"/>
      <c r="B106" s="282" t="s">
        <v>31</v>
      </c>
      <c r="C106" s="241" t="s">
        <v>91</v>
      </c>
      <c r="D106" s="242"/>
      <c r="E106" s="242"/>
      <c r="F106" s="235"/>
    </row>
    <row r="107" spans="1:6" ht="15.75" x14ac:dyDescent="0.25">
      <c r="B107" s="289" t="s">
        <v>26</v>
      </c>
      <c r="C107" s="223" t="s">
        <v>84</v>
      </c>
      <c r="D107" s="230"/>
      <c r="E107" s="230"/>
      <c r="F107" s="258" t="e">
        <f>#REF!</f>
        <v>#REF!</v>
      </c>
    </row>
    <row r="108" spans="1:6" ht="15.75" x14ac:dyDescent="0.25">
      <c r="B108" s="276"/>
      <c r="C108" s="228"/>
      <c r="D108" s="218"/>
      <c r="E108" s="218"/>
      <c r="F108" s="259"/>
    </row>
    <row r="109" spans="1:6" ht="15" x14ac:dyDescent="0.2">
      <c r="B109" s="282" t="s">
        <v>32</v>
      </c>
      <c r="C109" s="239" t="s">
        <v>92</v>
      </c>
      <c r="D109" s="232"/>
      <c r="E109" s="232"/>
      <c r="F109" s="260"/>
    </row>
    <row r="110" spans="1:6" s="236" customFormat="1" ht="15" x14ac:dyDescent="0.2">
      <c r="B110" s="290" t="s">
        <v>26</v>
      </c>
      <c r="C110" s="251" t="s">
        <v>84</v>
      </c>
      <c r="D110" s="232"/>
      <c r="E110" s="232"/>
      <c r="F110" s="260" t="e">
        <f>#REF!</f>
        <v>#REF!</v>
      </c>
    </row>
    <row r="111" spans="1:6" ht="15.75" x14ac:dyDescent="0.25">
      <c r="B111" s="281"/>
      <c r="C111" s="239"/>
      <c r="D111" s="252"/>
      <c r="E111" s="252"/>
      <c r="F111" s="235"/>
    </row>
    <row r="112" spans="1:6" ht="15.75" x14ac:dyDescent="0.25">
      <c r="A112" s="212"/>
      <c r="B112" s="282" t="s">
        <v>30</v>
      </c>
      <c r="C112" s="241" t="s">
        <v>93</v>
      </c>
      <c r="D112" s="242"/>
      <c r="E112" s="242"/>
      <c r="F112" s="235"/>
    </row>
    <row r="113" spans="1:7" ht="15.75" x14ac:dyDescent="0.25">
      <c r="B113" s="283" t="s">
        <v>26</v>
      </c>
      <c r="C113" s="244" t="s">
        <v>84</v>
      </c>
      <c r="D113" s="245"/>
      <c r="E113" s="245"/>
      <c r="F113" s="235" t="e">
        <f>#REF!</f>
        <v>#REF!</v>
      </c>
    </row>
    <row r="114" spans="1:7" ht="15.75" x14ac:dyDescent="0.25">
      <c r="B114" s="285" t="s">
        <v>27</v>
      </c>
      <c r="C114" s="257" t="s">
        <v>86</v>
      </c>
      <c r="D114" s="245"/>
      <c r="E114" s="245"/>
      <c r="F114" s="235" t="e">
        <f>#REF!</f>
        <v>#REF!</v>
      </c>
    </row>
    <row r="115" spans="1:7" ht="15.75" x14ac:dyDescent="0.25">
      <c r="B115" s="283" t="s">
        <v>75</v>
      </c>
      <c r="C115" s="244" t="s">
        <v>85</v>
      </c>
      <c r="D115" s="245"/>
      <c r="E115" s="245"/>
      <c r="F115" s="235" t="e">
        <f>#REF!</f>
        <v>#REF!</v>
      </c>
    </row>
    <row r="116" spans="1:7" ht="15.75" x14ac:dyDescent="0.25">
      <c r="B116" s="282"/>
      <c r="C116" s="241"/>
      <c r="D116" s="245"/>
      <c r="E116" s="245"/>
      <c r="F116" s="235"/>
    </row>
    <row r="117" spans="1:7" ht="15.75" x14ac:dyDescent="0.25">
      <c r="B117" s="284" t="s">
        <v>16</v>
      </c>
      <c r="C117" s="248" t="s">
        <v>94</v>
      </c>
      <c r="D117" s="245"/>
      <c r="E117" s="245"/>
      <c r="F117" s="235"/>
    </row>
    <row r="118" spans="1:7" ht="15.75" x14ac:dyDescent="0.25">
      <c r="B118" s="283" t="s">
        <v>26</v>
      </c>
      <c r="C118" s="244" t="s">
        <v>84</v>
      </c>
      <c r="D118" s="245"/>
      <c r="E118" s="245"/>
      <c r="F118" s="235" t="e">
        <f>#REF!</f>
        <v>#REF!</v>
      </c>
    </row>
    <row r="119" spans="1:7" ht="15.75" x14ac:dyDescent="0.25">
      <c r="B119" s="283" t="s">
        <v>27</v>
      </c>
      <c r="C119" s="293" t="s">
        <v>86</v>
      </c>
      <c r="E119" s="245"/>
      <c r="F119" s="235" t="e">
        <f>#REF!</f>
        <v>#REF!</v>
      </c>
    </row>
    <row r="120" spans="1:7" ht="15.75" hidden="1" x14ac:dyDescent="0.25">
      <c r="B120" s="284"/>
      <c r="C120" s="261"/>
      <c r="E120" s="245"/>
      <c r="F120" s="235"/>
    </row>
    <row r="121" spans="1:7" ht="15.75" hidden="1" x14ac:dyDescent="0.25">
      <c r="B121" s="247"/>
      <c r="C121" s="248"/>
      <c r="D121" s="245"/>
      <c r="E121" s="245"/>
      <c r="F121" s="235"/>
    </row>
    <row r="122" spans="1:7" ht="15.75" hidden="1" x14ac:dyDescent="0.25">
      <c r="B122" s="247"/>
      <c r="C122" s="248"/>
      <c r="D122" s="245"/>
      <c r="E122" s="245"/>
      <c r="F122" s="235"/>
    </row>
    <row r="123" spans="1:7" ht="15.75" hidden="1" x14ac:dyDescent="0.25">
      <c r="B123" s="243"/>
      <c r="C123" s="244"/>
      <c r="D123" s="245"/>
      <c r="E123" s="245"/>
      <c r="F123" s="235"/>
    </row>
    <row r="124" spans="1:7" ht="15.75" hidden="1" x14ac:dyDescent="0.25">
      <c r="B124" s="243"/>
      <c r="C124" s="244"/>
      <c r="D124" s="245"/>
      <c r="E124" s="245"/>
      <c r="F124" s="235"/>
    </row>
    <row r="125" spans="1:7" ht="16.5" thickBot="1" x14ac:dyDescent="0.3">
      <c r="B125" s="243"/>
      <c r="C125" s="244"/>
      <c r="D125" s="245"/>
      <c r="E125" s="245"/>
      <c r="F125" s="235"/>
    </row>
    <row r="126" spans="1:7" s="250" customFormat="1" ht="15.75" customHeight="1" x14ac:dyDescent="0.2">
      <c r="A126" s="246"/>
      <c r="B126" s="706" t="s">
        <v>39</v>
      </c>
      <c r="C126" s="707"/>
      <c r="D126" s="710" t="e">
        <f>D18</f>
        <v>#REF!</v>
      </c>
      <c r="E126" s="712">
        <f>E20</f>
        <v>3400918134</v>
      </c>
      <c r="F126" s="714" t="e">
        <f>SUM(F17:F125)</f>
        <v>#REF!</v>
      </c>
    </row>
    <row r="127" spans="1:7" s="250" customFormat="1" ht="15.75" customHeight="1" thickBot="1" x14ac:dyDescent="0.25">
      <c r="A127" s="246"/>
      <c r="B127" s="708"/>
      <c r="C127" s="709"/>
      <c r="D127" s="711"/>
      <c r="E127" s="713"/>
      <c r="F127" s="715"/>
      <c r="G127" s="262"/>
    </row>
    <row r="128" spans="1:7" x14ac:dyDescent="0.2">
      <c r="B128" s="263"/>
      <c r="C128" s="264"/>
      <c r="D128" s="250"/>
      <c r="E128" s="265"/>
      <c r="F128" s="266"/>
    </row>
    <row r="129" spans="2:6" x14ac:dyDescent="0.2">
      <c r="B129" s="263"/>
      <c r="C129" s="264"/>
      <c r="D129" s="250"/>
      <c r="E129" s="250"/>
      <c r="F129" s="267"/>
    </row>
    <row r="130" spans="2:6" x14ac:dyDescent="0.2">
      <c r="E130" s="268"/>
    </row>
    <row r="142" spans="2:6" ht="15" x14ac:dyDescent="0.2">
      <c r="B142" s="212"/>
      <c r="C142" s="212"/>
    </row>
    <row r="143" spans="2:6" ht="15" x14ac:dyDescent="0.2">
      <c r="B143" s="212"/>
      <c r="C143" s="212"/>
    </row>
    <row r="144" spans="2:6" ht="15" x14ac:dyDescent="0.2">
      <c r="B144" s="212"/>
      <c r="C144" s="212"/>
    </row>
  </sheetData>
  <mergeCells count="10">
    <mergeCell ref="B126:C127"/>
    <mergeCell ref="D126:D127"/>
    <mergeCell ref="E126:E127"/>
    <mergeCell ref="F126:F127"/>
    <mergeCell ref="A11:F11"/>
    <mergeCell ref="A12:F12"/>
    <mergeCell ref="B14:B16"/>
    <mergeCell ref="C14:C16"/>
    <mergeCell ref="D14:D16"/>
    <mergeCell ref="E14:E16"/>
  </mergeCells>
  <pageMargins left="0.35433070866141703" right="0" top="0.511811023622047" bottom="0" header="0" footer="0"/>
  <pageSetup paperSize="5" scale="57" orientation="portrait" horizontalDpi="300" r:id="rId1"/>
  <headerFooter alignWithMargins="0"/>
  <colBreaks count="1" manualBreakCount="1">
    <brk id="68" max="1048575" man="1"/>
  </colBreaks>
  <drawing r:id="rId2"/>
  <legacyDrawing r:id="rId3"/>
  <oleObjects>
    <mc:AlternateContent xmlns:mc="http://schemas.openxmlformats.org/markup-compatibility/2006">
      <mc:Choice Requires="x14">
        <oleObject shapeId="38913" r:id="rId4">
          <objectPr defaultSize="0" autoPict="0" r:id="rId5">
            <anchor moveWithCells="1" sizeWithCells="1">
              <from>
                <xdr:col>2</xdr:col>
                <xdr:colOff>552450</xdr:colOff>
                <xdr:row>0</xdr:row>
                <xdr:rowOff>66675</xdr:rowOff>
              </from>
              <to>
                <xdr:col>2</xdr:col>
                <xdr:colOff>1362075</xdr:colOff>
                <xdr:row>4</xdr:row>
                <xdr:rowOff>47625</xdr:rowOff>
              </to>
            </anchor>
          </objectPr>
        </oleObject>
      </mc:Choice>
      <mc:Fallback>
        <oleObject shapeId="3891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20"/>
  <sheetViews>
    <sheetView showGridLines="0" zoomScaleNormal="100" workbookViewId="0">
      <selection activeCell="C20" sqref="C20"/>
    </sheetView>
  </sheetViews>
  <sheetFormatPr defaultRowHeight="12.75" x14ac:dyDescent="0.2"/>
  <cols>
    <col min="1" max="1" width="34.85546875" style="2" customWidth="1"/>
    <col min="2" max="2" width="19" style="2" customWidth="1"/>
    <col min="3" max="3" width="27.85546875" style="2" bestFit="1" customWidth="1"/>
    <col min="4" max="16384" width="9.140625" style="2"/>
  </cols>
  <sheetData>
    <row r="1" spans="1:3" ht="18.75" customHeight="1" x14ac:dyDescent="0.2">
      <c r="A1" s="721" t="s">
        <v>63</v>
      </c>
      <c r="B1" s="722"/>
      <c r="C1" s="721"/>
    </row>
    <row r="2" spans="1:3" ht="18.75" customHeight="1" x14ac:dyDescent="0.2">
      <c r="A2" s="721"/>
      <c r="B2" s="8" t="s">
        <v>121</v>
      </c>
      <c r="C2" s="8" t="s">
        <v>122</v>
      </c>
    </row>
    <row r="3" spans="1:3" x14ac:dyDescent="0.2">
      <c r="A3" s="4" t="s">
        <v>123</v>
      </c>
      <c r="B3" s="9"/>
      <c r="C3" s="9"/>
    </row>
    <row r="4" spans="1:3" x14ac:dyDescent="0.2">
      <c r="A4" s="10" t="s">
        <v>124</v>
      </c>
      <c r="B4" s="9" t="e">
        <f>#REF!</f>
        <v>#REF!</v>
      </c>
      <c r="C4" s="9" t="e">
        <f>B4</f>
        <v>#REF!</v>
      </c>
    </row>
    <row r="5" spans="1:3" x14ac:dyDescent="0.2">
      <c r="A5" s="10" t="s">
        <v>125</v>
      </c>
      <c r="B5" s="9"/>
      <c r="C5" s="9"/>
    </row>
    <row r="6" spans="1:3" x14ac:dyDescent="0.2">
      <c r="A6" s="11" t="s">
        <v>126</v>
      </c>
      <c r="B6" s="12" t="e">
        <f>SUM(B4:B5)</f>
        <v>#REF!</v>
      </c>
      <c r="C6" s="12" t="e">
        <f>SUM(C4:C5)</f>
        <v>#REF!</v>
      </c>
    </row>
    <row r="7" spans="1:3" x14ac:dyDescent="0.2">
      <c r="A7" s="4" t="s">
        <v>127</v>
      </c>
      <c r="B7" s="9"/>
      <c r="C7" s="9"/>
    </row>
    <row r="8" spans="1:3" x14ac:dyDescent="0.2">
      <c r="A8" s="10" t="s">
        <v>128</v>
      </c>
      <c r="B8" s="9" t="e">
        <f>SUM('BEL. PEGAWAI.OK'!D24:D25)</f>
        <v>#REF!</v>
      </c>
      <c r="C8" s="9" t="e">
        <f>SUM(BELANJA.OK!B3)</f>
        <v>#REF!</v>
      </c>
    </row>
    <row r="9" spans="1:3" x14ac:dyDescent="0.2">
      <c r="A9" s="10" t="s">
        <v>129</v>
      </c>
      <c r="B9" s="9" t="e">
        <f>SUM('BEL. BARANG.OK'!C27:C28)</f>
        <v>#REF!</v>
      </c>
      <c r="C9" s="9" t="e">
        <f>SUM(BELANJA.OK!B4)</f>
        <v>#REF!</v>
      </c>
    </row>
    <row r="10" spans="1:3" x14ac:dyDescent="0.2">
      <c r="A10" s="10" t="s">
        <v>130</v>
      </c>
      <c r="B10" s="9" t="e">
        <f>SUM('BEL. MODAL.OK'!C36:C37)</f>
        <v>#REF!</v>
      </c>
      <c r="C10" s="9" t="e">
        <f>SUM(BELANJA.OK!B5)</f>
        <v>#REF!</v>
      </c>
    </row>
    <row r="11" spans="1:3" x14ac:dyDescent="0.2">
      <c r="A11" s="11" t="s">
        <v>131</v>
      </c>
      <c r="B11" s="12" t="e">
        <f>SUM(B8:B10)</f>
        <v>#REF!</v>
      </c>
      <c r="C11" s="12" t="e">
        <f>SUM(C8:C10)</f>
        <v>#REF!</v>
      </c>
    </row>
    <row r="14" spans="1:3" x14ac:dyDescent="0.2">
      <c r="A14" s="721" t="s">
        <v>0</v>
      </c>
      <c r="B14" s="723"/>
      <c r="C14" s="721"/>
    </row>
    <row r="15" spans="1:3" x14ac:dyDescent="0.2">
      <c r="A15" s="721"/>
      <c r="B15" s="8" t="s">
        <v>121</v>
      </c>
      <c r="C15" s="8" t="s">
        <v>122</v>
      </c>
    </row>
    <row r="16" spans="1:3" x14ac:dyDescent="0.2">
      <c r="A16" s="13" t="s">
        <v>132</v>
      </c>
      <c r="B16" s="719" t="e">
        <f>SUM(#REF!)</f>
        <v>#REF!</v>
      </c>
      <c r="C16" s="719" t="e">
        <f>SUM(#REF!)</f>
        <v>#REF!</v>
      </c>
    </row>
    <row r="17" spans="1:3" x14ac:dyDescent="0.2">
      <c r="A17" s="14" t="s">
        <v>48</v>
      </c>
      <c r="B17" s="720"/>
      <c r="C17" s="720"/>
    </row>
    <row r="18" spans="1:3" x14ac:dyDescent="0.2">
      <c r="A18" s="13" t="s">
        <v>133</v>
      </c>
      <c r="B18" s="719" t="e">
        <f>SUM(#REF!)</f>
        <v>#REF!</v>
      </c>
      <c r="C18" s="719" t="e">
        <f>SUM(#REF!)</f>
        <v>#REF!</v>
      </c>
    </row>
    <row r="19" spans="1:3" x14ac:dyDescent="0.2">
      <c r="A19" s="14" t="s">
        <v>49</v>
      </c>
      <c r="B19" s="720"/>
      <c r="C19" s="720"/>
    </row>
    <row r="20" spans="1:3" x14ac:dyDescent="0.2">
      <c r="A20" s="15" t="s">
        <v>134</v>
      </c>
      <c r="B20" s="12" t="e">
        <f>SUM(B16:B19)</f>
        <v>#REF!</v>
      </c>
      <c r="C20" s="12" t="e">
        <f>SUM(C16:C19)</f>
        <v>#REF!</v>
      </c>
    </row>
  </sheetData>
  <mergeCells count="8">
    <mergeCell ref="B18:B19"/>
    <mergeCell ref="C18:C19"/>
    <mergeCell ref="A1:A2"/>
    <mergeCell ref="B1:C1"/>
    <mergeCell ref="A14:A15"/>
    <mergeCell ref="B14:C14"/>
    <mergeCell ref="B16:B17"/>
    <mergeCell ref="C16:C1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27"/>
  <sheetViews>
    <sheetView showGridLines="0" topLeftCell="A7" zoomScale="80" zoomScaleNormal="80" workbookViewId="0">
      <selection activeCell="B4" sqref="B4"/>
    </sheetView>
  </sheetViews>
  <sheetFormatPr defaultRowHeight="12.75" x14ac:dyDescent="0.2"/>
  <cols>
    <col min="1" max="1" width="46.7109375" style="2" customWidth="1"/>
    <col min="2" max="2" width="24.85546875" style="2" bestFit="1" customWidth="1"/>
    <col min="3" max="3" width="24.5703125" style="2" bestFit="1" customWidth="1"/>
    <col min="4" max="4" width="21.7109375" style="2" bestFit="1" customWidth="1"/>
    <col min="5" max="5" width="30.140625" style="2" bestFit="1" customWidth="1"/>
    <col min="6" max="6" width="19.42578125" style="2" bestFit="1" customWidth="1"/>
    <col min="7" max="7" width="18.140625" style="2" bestFit="1" customWidth="1"/>
    <col min="8" max="9" width="19.42578125" style="2" bestFit="1" customWidth="1"/>
    <col min="10" max="10" width="11.28515625" style="2" customWidth="1"/>
    <col min="11" max="16384" width="9.140625" style="2"/>
  </cols>
  <sheetData>
    <row r="1" spans="1:10" x14ac:dyDescent="0.2">
      <c r="A1" s="730" t="s">
        <v>63</v>
      </c>
      <c r="B1" s="739"/>
      <c r="C1" s="741"/>
      <c r="D1" s="741"/>
    </row>
    <row r="2" spans="1:10" ht="20.25" customHeight="1" x14ac:dyDescent="0.2">
      <c r="A2" s="738"/>
      <c r="B2" s="740"/>
      <c r="C2" s="741"/>
      <c r="D2" s="741"/>
    </row>
    <row r="3" spans="1:10" ht="15.75" x14ac:dyDescent="0.2">
      <c r="A3" s="157" t="s">
        <v>208</v>
      </c>
      <c r="B3" s="315" t="e">
        <f>F17</f>
        <v>#REF!</v>
      </c>
      <c r="C3" s="309"/>
      <c r="D3" s="310"/>
    </row>
    <row r="4" spans="1:10" ht="15.75" x14ac:dyDescent="0.2">
      <c r="A4" s="157" t="s">
        <v>209</v>
      </c>
      <c r="B4" s="315" t="e">
        <f>F18</f>
        <v>#REF!</v>
      </c>
      <c r="C4" s="309"/>
      <c r="D4" s="310"/>
    </row>
    <row r="5" spans="1:10" ht="15.75" x14ac:dyDescent="0.2">
      <c r="A5" s="157" t="s">
        <v>210</v>
      </c>
      <c r="B5" s="315">
        <v>0</v>
      </c>
      <c r="C5" s="309"/>
      <c r="D5" s="310"/>
    </row>
    <row r="6" spans="1:10" ht="15.75" x14ac:dyDescent="0.2">
      <c r="A6" s="157" t="s">
        <v>211</v>
      </c>
      <c r="B6" s="315" t="e">
        <f>F21</f>
        <v>#REF!</v>
      </c>
      <c r="C6" s="309"/>
      <c r="D6" s="310"/>
    </row>
    <row r="7" spans="1:10" ht="15.75" x14ac:dyDescent="0.2">
      <c r="A7" s="157" t="s">
        <v>212</v>
      </c>
      <c r="B7" s="315">
        <v>0</v>
      </c>
      <c r="C7" s="309"/>
      <c r="D7" s="310"/>
    </row>
    <row r="8" spans="1:10" ht="15.75" x14ac:dyDescent="0.2">
      <c r="A8" s="158" t="s">
        <v>213</v>
      </c>
      <c r="B8" s="316" t="e">
        <f>SUM(B3:B7)</f>
        <v>#REF!</v>
      </c>
      <c r="C8" s="311"/>
      <c r="D8" s="312"/>
    </row>
    <row r="9" spans="1:10" ht="15.75" x14ac:dyDescent="0.2">
      <c r="A9" s="157" t="s">
        <v>214</v>
      </c>
      <c r="B9" s="317">
        <f>G24</f>
        <v>0</v>
      </c>
      <c r="C9" s="313"/>
      <c r="D9" s="312"/>
    </row>
    <row r="10" spans="1:10" ht="15.75" x14ac:dyDescent="0.2">
      <c r="A10" s="25" t="s">
        <v>215</v>
      </c>
      <c r="B10" s="318" t="e">
        <f>B8-B9</f>
        <v>#REF!</v>
      </c>
      <c r="C10" s="311"/>
      <c r="D10" s="314"/>
    </row>
    <row r="12" spans="1:10" x14ac:dyDescent="0.2">
      <c r="B12" s="28"/>
    </row>
    <row r="13" spans="1:10" ht="15.75" x14ac:dyDescent="0.2">
      <c r="B13" s="728" t="s">
        <v>164</v>
      </c>
      <c r="C13" s="730" t="s">
        <v>165</v>
      </c>
      <c r="D13" s="728" t="s">
        <v>166</v>
      </c>
      <c r="E13" s="728" t="s">
        <v>167</v>
      </c>
      <c r="F13" s="730" t="s">
        <v>168</v>
      </c>
      <c r="G13" s="730"/>
      <c r="H13" s="730"/>
      <c r="I13" s="731" t="s">
        <v>169</v>
      </c>
      <c r="J13" s="730" t="s">
        <v>40</v>
      </c>
    </row>
    <row r="14" spans="1:10" ht="15.75" x14ac:dyDescent="0.2">
      <c r="B14" s="740"/>
      <c r="C14" s="733"/>
      <c r="D14" s="729"/>
      <c r="E14" s="729"/>
      <c r="F14" s="29" t="s">
        <v>170</v>
      </c>
      <c r="G14" s="29" t="s">
        <v>171</v>
      </c>
      <c r="H14" s="29" t="s">
        <v>216</v>
      </c>
      <c r="I14" s="732"/>
      <c r="J14" s="733"/>
    </row>
    <row r="15" spans="1:10" ht="15.75" x14ac:dyDescent="0.25">
      <c r="B15" s="42">
        <v>1</v>
      </c>
      <c r="C15" s="16">
        <v>2</v>
      </c>
      <c r="D15" s="42">
        <v>3</v>
      </c>
      <c r="E15" s="16">
        <v>4</v>
      </c>
      <c r="F15" s="42">
        <v>5</v>
      </c>
      <c r="G15" s="16">
        <v>6</v>
      </c>
      <c r="H15" s="42">
        <v>7</v>
      </c>
      <c r="I15" s="159">
        <v>8</v>
      </c>
      <c r="J15" s="160">
        <v>8</v>
      </c>
    </row>
    <row r="16" spans="1:10" ht="15.75" x14ac:dyDescent="0.25">
      <c r="B16" s="161"/>
      <c r="C16" s="162"/>
      <c r="D16" s="162"/>
      <c r="E16" s="162"/>
      <c r="F16" s="162"/>
      <c r="G16" s="162"/>
      <c r="H16" s="162"/>
      <c r="I16" s="163"/>
      <c r="J16" s="164"/>
    </row>
    <row r="17" spans="2:10" ht="30" x14ac:dyDescent="0.2">
      <c r="B17" s="165">
        <v>5111</v>
      </c>
      <c r="C17" s="166" t="s">
        <v>208</v>
      </c>
      <c r="D17" s="167" t="e">
        <f>#REF!+#REF!+#REF!+#REF!+#REF!+#REF!+#REF!+#REF!+#REF!+#REF!</f>
        <v>#REF!</v>
      </c>
      <c r="E17" s="167" t="e">
        <f>#REF!+#REF!+#REF!+#REF!+#REF!+#REF!+#REF!+#REF!+#REF!+#REF!</f>
        <v>#REF!</v>
      </c>
      <c r="F17" s="168" t="e">
        <f>#REF!+#REF!+#REF!+#REF!+#REF!+#REF!+#REF!+#REF!+#REF!+#REF!</f>
        <v>#REF!</v>
      </c>
      <c r="G17" s="167">
        <v>0</v>
      </c>
      <c r="H17" s="167" t="e">
        <f>F17-G17</f>
        <v>#REF!</v>
      </c>
      <c r="I17" s="169" t="e">
        <f>E17-H17</f>
        <v>#REF!</v>
      </c>
      <c r="J17" s="170" t="e">
        <f>SUM(H17/E17%)</f>
        <v>#REF!</v>
      </c>
    </row>
    <row r="18" spans="2:10" ht="30" x14ac:dyDescent="0.2">
      <c r="B18" s="165">
        <v>5112</v>
      </c>
      <c r="C18" s="166" t="s">
        <v>217</v>
      </c>
      <c r="D18" s="171" t="e">
        <f>#REF!+#REF!+#REF!+#REF!+#REF!+#REF!+#REF!+#REF!+#REF!+#REF!</f>
        <v>#REF!</v>
      </c>
      <c r="E18" s="171" t="e">
        <f>#REF!+#REF!+#REF!+#REF!+#REF!+#REF!+#REF!+#REF!+#REF!+#REF!</f>
        <v>#REF!</v>
      </c>
      <c r="F18" s="172" t="e">
        <f>#REF!+#REF!+#REF!+#REF!+#REF!+#REF!+#REF!+#REF!+#REF!+#REF!</f>
        <v>#REF!</v>
      </c>
      <c r="G18" s="171">
        <v>0</v>
      </c>
      <c r="H18" s="167" t="e">
        <f t="shared" ref="H18:H23" si="0">F18-G18</f>
        <v>#REF!</v>
      </c>
      <c r="I18" s="169" t="e">
        <f t="shared" ref="I18:I23" si="1">E18-H18</f>
        <v>#REF!</v>
      </c>
      <c r="J18" s="173" t="e">
        <f>SUM(H18/E18%)</f>
        <v>#REF!</v>
      </c>
    </row>
    <row r="19" spans="2:10" ht="45" x14ac:dyDescent="0.2">
      <c r="B19" s="165">
        <v>5113</v>
      </c>
      <c r="C19" s="166" t="s">
        <v>218</v>
      </c>
      <c r="D19" s="167">
        <v>0</v>
      </c>
      <c r="E19" s="167">
        <v>0</v>
      </c>
      <c r="F19" s="168">
        <v>0</v>
      </c>
      <c r="G19" s="167"/>
      <c r="H19" s="167">
        <f t="shared" si="0"/>
        <v>0</v>
      </c>
      <c r="I19" s="169">
        <f t="shared" si="1"/>
        <v>0</v>
      </c>
      <c r="J19" s="174">
        <v>0</v>
      </c>
    </row>
    <row r="20" spans="2:10" ht="15" x14ac:dyDescent="0.2">
      <c r="B20" s="165">
        <v>5121</v>
      </c>
      <c r="C20" s="175" t="s">
        <v>210</v>
      </c>
      <c r="D20" s="167">
        <v>0</v>
      </c>
      <c r="E20" s="167">
        <v>0</v>
      </c>
      <c r="F20" s="176"/>
      <c r="G20" s="167"/>
      <c r="H20" s="167">
        <f t="shared" si="0"/>
        <v>0</v>
      </c>
      <c r="I20" s="169">
        <f t="shared" si="1"/>
        <v>0</v>
      </c>
      <c r="J20" s="170">
        <v>0</v>
      </c>
    </row>
    <row r="21" spans="2:10" ht="15" x14ac:dyDescent="0.2">
      <c r="B21" s="165">
        <v>5122</v>
      </c>
      <c r="C21" s="175" t="s">
        <v>211</v>
      </c>
      <c r="D21" s="167" t="e">
        <f>#REF!</f>
        <v>#REF!</v>
      </c>
      <c r="E21" s="167" t="e">
        <f>#REF!</f>
        <v>#REF!</v>
      </c>
      <c r="F21" s="177" t="e">
        <f>#REF!</f>
        <v>#REF!</v>
      </c>
      <c r="G21" s="167">
        <v>0</v>
      </c>
      <c r="H21" s="167" t="e">
        <f t="shared" si="0"/>
        <v>#REF!</v>
      </c>
      <c r="I21" s="169" t="e">
        <f t="shared" si="1"/>
        <v>#REF!</v>
      </c>
      <c r="J21" s="173" t="e">
        <f>SUM(H21/E21%)</f>
        <v>#REF!</v>
      </c>
    </row>
    <row r="22" spans="2:10" ht="15" x14ac:dyDescent="0.2">
      <c r="B22" s="165">
        <v>5123</v>
      </c>
      <c r="C22" s="175" t="s">
        <v>212</v>
      </c>
      <c r="D22" s="167">
        <v>0</v>
      </c>
      <c r="E22" s="167">
        <v>0</v>
      </c>
      <c r="F22" s="178"/>
      <c r="G22" s="167"/>
      <c r="H22" s="167">
        <f t="shared" si="0"/>
        <v>0</v>
      </c>
      <c r="I22" s="169">
        <f t="shared" si="1"/>
        <v>0</v>
      </c>
      <c r="J22" s="174">
        <v>0</v>
      </c>
    </row>
    <row r="23" spans="2:10" ht="45" x14ac:dyDescent="0.2">
      <c r="B23" s="165">
        <v>5124</v>
      </c>
      <c r="C23" s="179" t="s">
        <v>219</v>
      </c>
      <c r="D23" s="180">
        <v>0</v>
      </c>
      <c r="E23" s="167">
        <v>0</v>
      </c>
      <c r="F23" s="167"/>
      <c r="G23" s="167"/>
      <c r="H23" s="167">
        <f t="shared" si="0"/>
        <v>0</v>
      </c>
      <c r="I23" s="169">
        <f t="shared" si="1"/>
        <v>0</v>
      </c>
      <c r="J23" s="181">
        <v>0</v>
      </c>
    </row>
    <row r="24" spans="2:10" x14ac:dyDescent="0.2">
      <c r="B24" s="736" t="s">
        <v>177</v>
      </c>
      <c r="C24" s="736"/>
      <c r="D24" s="734" t="e">
        <f t="shared" ref="D24:I24" si="2">SUM(D17:D23)</f>
        <v>#REF!</v>
      </c>
      <c r="E24" s="734" t="e">
        <f t="shared" si="2"/>
        <v>#REF!</v>
      </c>
      <c r="F24" s="734" t="e">
        <f t="shared" si="2"/>
        <v>#REF!</v>
      </c>
      <c r="G24" s="734">
        <f t="shared" si="2"/>
        <v>0</v>
      </c>
      <c r="H24" s="734" t="e">
        <f t="shared" si="2"/>
        <v>#REF!</v>
      </c>
      <c r="I24" s="724" t="e">
        <f t="shared" si="2"/>
        <v>#REF!</v>
      </c>
      <c r="J24" s="726" t="e">
        <f>SUM(H24/E24*100)</f>
        <v>#REF!</v>
      </c>
    </row>
    <row r="25" spans="2:10" x14ac:dyDescent="0.2">
      <c r="B25" s="737"/>
      <c r="C25" s="737"/>
      <c r="D25" s="735"/>
      <c r="E25" s="735"/>
      <c r="F25" s="735"/>
      <c r="G25" s="735"/>
      <c r="H25" s="735"/>
      <c r="I25" s="725"/>
      <c r="J25" s="727"/>
    </row>
    <row r="27" spans="2:10" x14ac:dyDescent="0.2">
      <c r="E27" s="269"/>
    </row>
  </sheetData>
  <mergeCells count="19">
    <mergeCell ref="A1:A2"/>
    <mergeCell ref="B1:B2"/>
    <mergeCell ref="C1:C2"/>
    <mergeCell ref="D1:D2"/>
    <mergeCell ref="B13:B14"/>
    <mergeCell ref="C13:C14"/>
    <mergeCell ref="D13:D14"/>
    <mergeCell ref="B24:C25"/>
    <mergeCell ref="D24:D25"/>
    <mergeCell ref="E24:E25"/>
    <mergeCell ref="F24:F25"/>
    <mergeCell ref="G24:G25"/>
    <mergeCell ref="I24:I25"/>
    <mergeCell ref="J24:J25"/>
    <mergeCell ref="E13:E14"/>
    <mergeCell ref="F13:H13"/>
    <mergeCell ref="I13:I14"/>
    <mergeCell ref="J13:J14"/>
    <mergeCell ref="H24:H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30"/>
  <sheetViews>
    <sheetView showGridLines="0" zoomScale="70" zoomScaleNormal="70" workbookViewId="0">
      <selection activeCell="E38" sqref="E38"/>
    </sheetView>
  </sheetViews>
  <sheetFormatPr defaultRowHeight="12.75" x14ac:dyDescent="0.2"/>
  <cols>
    <col min="1" max="1" width="46.5703125" style="2" customWidth="1"/>
    <col min="2" max="2" width="38.42578125" style="2" bestFit="1" customWidth="1"/>
    <col min="3" max="3" width="35.85546875" style="2" customWidth="1"/>
    <col min="4" max="4" width="26.140625" style="2" bestFit="1" customWidth="1"/>
    <col min="5" max="5" width="20.85546875" style="2" bestFit="1" customWidth="1"/>
    <col min="6" max="6" width="18.28515625" style="2" bestFit="1" customWidth="1"/>
    <col min="7" max="8" width="20.85546875" style="2" bestFit="1" customWidth="1"/>
    <col min="9" max="9" width="11.28515625" style="2" bestFit="1" customWidth="1"/>
    <col min="10" max="16384" width="9.140625" style="2"/>
  </cols>
  <sheetData>
    <row r="1" spans="1:4" x14ac:dyDescent="0.2">
      <c r="A1" s="730" t="s">
        <v>63</v>
      </c>
      <c r="B1" s="754"/>
      <c r="C1" s="756"/>
      <c r="D1" s="741"/>
    </row>
    <row r="2" spans="1:4" x14ac:dyDescent="0.2">
      <c r="A2" s="738"/>
      <c r="B2" s="755"/>
      <c r="C2" s="756"/>
      <c r="D2" s="741"/>
    </row>
    <row r="3" spans="1:4" ht="15.75" x14ac:dyDescent="0.2">
      <c r="A3" s="157" t="s">
        <v>5</v>
      </c>
      <c r="B3" s="319" t="e">
        <f t="shared" ref="B3:B8" si="0">E20</f>
        <v>#REF!</v>
      </c>
      <c r="C3" s="325"/>
      <c r="D3" s="310"/>
    </row>
    <row r="4" spans="1:4" ht="15.75" x14ac:dyDescent="0.2">
      <c r="A4" s="157" t="s">
        <v>220</v>
      </c>
      <c r="B4" s="319" t="e">
        <f t="shared" si="0"/>
        <v>#REF!</v>
      </c>
      <c r="C4" s="326"/>
      <c r="D4" s="310"/>
    </row>
    <row r="5" spans="1:4" ht="15.75" x14ac:dyDescent="0.2">
      <c r="A5" s="157" t="s">
        <v>221</v>
      </c>
      <c r="B5" s="319" t="e">
        <f t="shared" si="0"/>
        <v>#REF!</v>
      </c>
      <c r="C5" s="326"/>
      <c r="D5" s="310"/>
    </row>
    <row r="6" spans="1:4" ht="15.75" x14ac:dyDescent="0.2">
      <c r="A6" s="157" t="s">
        <v>86</v>
      </c>
      <c r="B6" s="319" t="e">
        <f t="shared" si="0"/>
        <v>#REF!</v>
      </c>
      <c r="C6" s="326"/>
      <c r="D6" s="310"/>
    </row>
    <row r="7" spans="1:4" ht="15.75" x14ac:dyDescent="0.2">
      <c r="A7" s="157" t="s">
        <v>87</v>
      </c>
      <c r="B7" s="319" t="e">
        <f t="shared" si="0"/>
        <v>#REF!</v>
      </c>
      <c r="C7" s="325"/>
      <c r="D7" s="310"/>
    </row>
    <row r="8" spans="1:4" ht="15.75" x14ac:dyDescent="0.2">
      <c r="A8" s="157" t="s">
        <v>222</v>
      </c>
      <c r="B8" s="319" t="e">
        <f t="shared" si="0"/>
        <v>#REF!</v>
      </c>
      <c r="C8" s="325"/>
      <c r="D8" s="310"/>
    </row>
    <row r="9" spans="1:4" ht="15.75" x14ac:dyDescent="0.2">
      <c r="A9" s="157" t="s">
        <v>223</v>
      </c>
      <c r="B9" s="320">
        <v>0</v>
      </c>
      <c r="C9" s="327"/>
      <c r="D9" s="310"/>
    </row>
    <row r="10" spans="1:4" ht="15.75" x14ac:dyDescent="0.2">
      <c r="A10" s="157" t="s">
        <v>224</v>
      </c>
      <c r="B10" s="321" t="e">
        <f>E26</f>
        <v>#REF!</v>
      </c>
      <c r="C10" s="325"/>
      <c r="D10" s="310"/>
    </row>
    <row r="11" spans="1:4" ht="15.75" x14ac:dyDescent="0.2">
      <c r="A11" s="157" t="s">
        <v>225</v>
      </c>
      <c r="B11" s="320">
        <v>0</v>
      </c>
      <c r="C11" s="328"/>
      <c r="D11" s="310"/>
    </row>
    <row r="12" spans="1:4" ht="15.75" x14ac:dyDescent="0.2">
      <c r="A12" s="158" t="s">
        <v>213</v>
      </c>
      <c r="B12" s="322" t="e">
        <f>SUM(B3:B11)</f>
        <v>#REF!</v>
      </c>
      <c r="C12" s="329"/>
      <c r="D12" s="312"/>
    </row>
    <row r="13" spans="1:4" ht="15.75" x14ac:dyDescent="0.2">
      <c r="A13" s="157" t="s">
        <v>139</v>
      </c>
      <c r="B13" s="323">
        <f>F27</f>
        <v>0</v>
      </c>
      <c r="C13" s="330"/>
      <c r="D13" s="312"/>
    </row>
    <row r="14" spans="1:4" ht="15.75" x14ac:dyDescent="0.2">
      <c r="A14" s="25" t="s">
        <v>215</v>
      </c>
      <c r="B14" s="324" t="e">
        <f>B12-B13</f>
        <v>#REF!</v>
      </c>
      <c r="C14" s="329"/>
      <c r="D14" s="314"/>
    </row>
    <row r="17" spans="1:9" ht="15" x14ac:dyDescent="0.2">
      <c r="A17" s="757" t="s">
        <v>164</v>
      </c>
      <c r="B17" s="759" t="s">
        <v>165</v>
      </c>
      <c r="C17" s="745" t="s">
        <v>166</v>
      </c>
      <c r="D17" s="745" t="s">
        <v>167</v>
      </c>
      <c r="E17" s="744" t="s">
        <v>168</v>
      </c>
      <c r="F17" s="744"/>
      <c r="G17" s="744"/>
      <c r="H17" s="745" t="s">
        <v>169</v>
      </c>
      <c r="I17" s="744" t="s">
        <v>40</v>
      </c>
    </row>
    <row r="18" spans="1:9" ht="15" x14ac:dyDescent="0.2">
      <c r="A18" s="758"/>
      <c r="B18" s="760"/>
      <c r="C18" s="746"/>
      <c r="D18" s="746"/>
      <c r="E18" s="185" t="s">
        <v>170</v>
      </c>
      <c r="F18" s="185" t="s">
        <v>171</v>
      </c>
      <c r="G18" s="185" t="s">
        <v>216</v>
      </c>
      <c r="H18" s="746"/>
      <c r="I18" s="747"/>
    </row>
    <row r="19" spans="1:9" ht="15" x14ac:dyDescent="0.25">
      <c r="A19" s="186">
        <v>1</v>
      </c>
      <c r="B19" s="187">
        <v>2</v>
      </c>
      <c r="C19" s="186">
        <v>3</v>
      </c>
      <c r="D19" s="187">
        <v>4</v>
      </c>
      <c r="E19" s="186">
        <v>5</v>
      </c>
      <c r="F19" s="187">
        <v>6</v>
      </c>
      <c r="G19" s="186">
        <v>7</v>
      </c>
      <c r="H19" s="186">
        <v>8</v>
      </c>
      <c r="I19" s="187">
        <v>9</v>
      </c>
    </row>
    <row r="20" spans="1:9" ht="15" x14ac:dyDescent="0.2">
      <c r="A20" s="165">
        <v>5211</v>
      </c>
      <c r="B20" s="188" t="s">
        <v>226</v>
      </c>
      <c r="C20" s="182" t="e">
        <f>#REF!+#REF!+#REF!+#REF!</f>
        <v>#REF!</v>
      </c>
      <c r="D20" s="182" t="e">
        <f>#REF!+#REF!+#REF!+#REF!</f>
        <v>#REF!</v>
      </c>
      <c r="E20" s="182" t="e">
        <f>#REF!+#REF!+#REF!+#REF!</f>
        <v>#REF!</v>
      </c>
      <c r="F20" s="182">
        <v>0</v>
      </c>
      <c r="G20" s="189" t="e">
        <f>E20-F20</f>
        <v>#REF!</v>
      </c>
      <c r="H20" s="183" t="e">
        <f>D20-G20</f>
        <v>#REF!</v>
      </c>
      <c r="I20" s="190" t="e">
        <f>SUM(G20/D20*100)</f>
        <v>#REF!</v>
      </c>
    </row>
    <row r="21" spans="1:9" ht="15" x14ac:dyDescent="0.2">
      <c r="A21" s="165">
        <v>5212</v>
      </c>
      <c r="B21" s="191" t="s">
        <v>220</v>
      </c>
      <c r="C21" s="183" t="e">
        <f>#REF!</f>
        <v>#REF!</v>
      </c>
      <c r="D21" s="183" t="e">
        <f>#REF!</f>
        <v>#REF!</v>
      </c>
      <c r="E21" s="183" t="e">
        <f>#REF!</f>
        <v>#REF!</v>
      </c>
      <c r="F21" s="183">
        <v>0</v>
      </c>
      <c r="G21" s="189" t="e">
        <f t="shared" ref="G21:G26" si="1">E21-F21</f>
        <v>#REF!</v>
      </c>
      <c r="H21" s="183" t="e">
        <f t="shared" ref="H21:H26" si="2">D21-G21</f>
        <v>#REF!</v>
      </c>
      <c r="I21" s="190" t="e">
        <f t="shared" ref="I21:I26" si="3">SUM(G21/D21*100)</f>
        <v>#REF!</v>
      </c>
    </row>
    <row r="22" spans="1:9" ht="15" x14ac:dyDescent="0.2">
      <c r="A22" s="165">
        <v>5218</v>
      </c>
      <c r="B22" s="191" t="s">
        <v>221</v>
      </c>
      <c r="C22" s="183" t="e">
        <f>#REF!</f>
        <v>#REF!</v>
      </c>
      <c r="D22" s="183" t="e">
        <f>#REF!</f>
        <v>#REF!</v>
      </c>
      <c r="E22" s="183" t="e">
        <f>#REF!</f>
        <v>#REF!</v>
      </c>
      <c r="F22" s="183">
        <v>0</v>
      </c>
      <c r="G22" s="189" t="e">
        <f t="shared" si="1"/>
        <v>#REF!</v>
      </c>
      <c r="H22" s="183" t="e">
        <f t="shared" si="2"/>
        <v>#REF!</v>
      </c>
      <c r="I22" s="190" t="e">
        <f t="shared" si="3"/>
        <v>#REF!</v>
      </c>
    </row>
    <row r="23" spans="1:9" ht="15" x14ac:dyDescent="0.2">
      <c r="A23" s="165">
        <v>5221</v>
      </c>
      <c r="B23" s="191" t="s">
        <v>86</v>
      </c>
      <c r="C23" s="183" t="e">
        <f>#REF!</f>
        <v>#REF!</v>
      </c>
      <c r="D23" s="183" t="e">
        <f>#REF!</f>
        <v>#REF!</v>
      </c>
      <c r="E23" s="183" t="e">
        <f>#REF!</f>
        <v>#REF!</v>
      </c>
      <c r="F23" s="183">
        <v>0</v>
      </c>
      <c r="G23" s="189" t="e">
        <f t="shared" si="1"/>
        <v>#REF!</v>
      </c>
      <c r="H23" s="183" t="e">
        <f>D23-G23</f>
        <v>#REF!</v>
      </c>
      <c r="I23" s="190" t="e">
        <f t="shared" si="3"/>
        <v>#REF!</v>
      </c>
    </row>
    <row r="24" spans="1:9" ht="15" x14ac:dyDescent="0.2">
      <c r="A24" s="165">
        <v>5231</v>
      </c>
      <c r="B24" s="191" t="s">
        <v>87</v>
      </c>
      <c r="C24" s="192" t="e">
        <f>#REF!</f>
        <v>#REF!</v>
      </c>
      <c r="D24" s="192" t="e">
        <f>#REF!</f>
        <v>#REF!</v>
      </c>
      <c r="E24" s="192" t="e">
        <f>#REF!</f>
        <v>#REF!</v>
      </c>
      <c r="F24" s="192">
        <v>0</v>
      </c>
      <c r="G24" s="189" t="e">
        <f t="shared" si="1"/>
        <v>#REF!</v>
      </c>
      <c r="H24" s="183" t="e">
        <f t="shared" si="2"/>
        <v>#REF!</v>
      </c>
      <c r="I24" s="190" t="e">
        <f t="shared" si="3"/>
        <v>#REF!</v>
      </c>
    </row>
    <row r="25" spans="1:9" ht="15" x14ac:dyDescent="0.2">
      <c r="A25" s="165">
        <v>5241</v>
      </c>
      <c r="B25" s="191" t="s">
        <v>222</v>
      </c>
      <c r="C25" s="192" t="e">
        <f>#REF!</f>
        <v>#REF!</v>
      </c>
      <c r="D25" s="192" t="e">
        <f>#REF!</f>
        <v>#REF!</v>
      </c>
      <c r="E25" s="192" t="e">
        <f>#REF!</f>
        <v>#REF!</v>
      </c>
      <c r="F25" s="192">
        <v>0</v>
      </c>
      <c r="G25" s="189" t="e">
        <f t="shared" si="1"/>
        <v>#REF!</v>
      </c>
      <c r="H25" s="183" t="e">
        <f t="shared" si="2"/>
        <v>#REF!</v>
      </c>
      <c r="I25" s="190" t="e">
        <f t="shared" si="3"/>
        <v>#REF!</v>
      </c>
    </row>
    <row r="26" spans="1:9" ht="15" x14ac:dyDescent="0.2">
      <c r="A26" s="193">
        <v>5251</v>
      </c>
      <c r="B26" s="194" t="s">
        <v>224</v>
      </c>
      <c r="C26" s="184" t="e">
        <f>#REF!</f>
        <v>#REF!</v>
      </c>
      <c r="D26" s="184" t="e">
        <f>#REF!</f>
        <v>#REF!</v>
      </c>
      <c r="E26" s="184" t="e">
        <f>#REF!</f>
        <v>#REF!</v>
      </c>
      <c r="F26" s="184">
        <v>0</v>
      </c>
      <c r="G26" s="189" t="e">
        <f t="shared" si="1"/>
        <v>#REF!</v>
      </c>
      <c r="H26" s="183" t="e">
        <f t="shared" si="2"/>
        <v>#REF!</v>
      </c>
      <c r="I26" s="190" t="e">
        <f t="shared" si="3"/>
        <v>#REF!</v>
      </c>
    </row>
    <row r="27" spans="1:9" x14ac:dyDescent="0.2">
      <c r="A27" s="748" t="s">
        <v>177</v>
      </c>
      <c r="B27" s="748"/>
      <c r="C27" s="750" t="e">
        <f t="shared" ref="C27:D27" si="4">SUM(C20:C26)</f>
        <v>#REF!</v>
      </c>
      <c r="D27" s="752" t="e">
        <f t="shared" si="4"/>
        <v>#REF!</v>
      </c>
      <c r="E27" s="752" t="e">
        <f>SUM(E20:E26)</f>
        <v>#REF!</v>
      </c>
      <c r="F27" s="752">
        <f>SUM(F20:F26)</f>
        <v>0</v>
      </c>
      <c r="G27" s="752" t="e">
        <f>SUM(G20:G26)</f>
        <v>#REF!</v>
      </c>
      <c r="H27" s="752" t="e">
        <f>SUM(H20:H26)</f>
        <v>#REF!</v>
      </c>
      <c r="I27" s="742" t="e">
        <f>SUM(G27/D27*100)</f>
        <v>#REF!</v>
      </c>
    </row>
    <row r="28" spans="1:9" x14ac:dyDescent="0.2">
      <c r="A28" s="749"/>
      <c r="B28" s="749"/>
      <c r="C28" s="751"/>
      <c r="D28" s="753"/>
      <c r="E28" s="753"/>
      <c r="F28" s="753"/>
      <c r="G28" s="753"/>
      <c r="H28" s="753"/>
      <c r="I28" s="743"/>
    </row>
    <row r="30" spans="1:9" x14ac:dyDescent="0.2">
      <c r="E30" s="28"/>
    </row>
  </sheetData>
  <mergeCells count="19">
    <mergeCell ref="A1:A2"/>
    <mergeCell ref="B1:B2"/>
    <mergeCell ref="C1:C2"/>
    <mergeCell ref="D1:D2"/>
    <mergeCell ref="A17:A18"/>
    <mergeCell ref="B17:B18"/>
    <mergeCell ref="C17:C18"/>
    <mergeCell ref="D17:D18"/>
    <mergeCell ref="I27:I28"/>
    <mergeCell ref="E17:G17"/>
    <mergeCell ref="H17:H18"/>
    <mergeCell ref="I17:I18"/>
    <mergeCell ref="A27:B28"/>
    <mergeCell ref="C27:C28"/>
    <mergeCell ref="D27:D28"/>
    <mergeCell ref="E27:E28"/>
    <mergeCell ref="F27:F28"/>
    <mergeCell ref="G27:G28"/>
    <mergeCell ref="H27:H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37"/>
  <sheetViews>
    <sheetView showGridLines="0" topLeftCell="A10" zoomScale="70" zoomScaleNormal="70" workbookViewId="0">
      <selection activeCell="E13" sqref="E13:E14"/>
    </sheetView>
  </sheetViews>
  <sheetFormatPr defaultRowHeight="12.75" x14ac:dyDescent="0.2"/>
  <cols>
    <col min="1" max="1" width="49.85546875" style="2" bestFit="1" customWidth="1"/>
    <col min="2" max="2" width="54.42578125" style="2" bestFit="1" customWidth="1"/>
    <col min="3" max="3" width="38.42578125" style="2" customWidth="1"/>
    <col min="4" max="4" width="26.140625" style="2" bestFit="1" customWidth="1"/>
    <col min="5" max="5" width="19.42578125" style="2" bestFit="1" customWidth="1"/>
    <col min="6" max="6" width="15.42578125" style="2" bestFit="1" customWidth="1"/>
    <col min="7" max="8" width="19.42578125" style="2" bestFit="1" customWidth="1"/>
    <col min="9" max="9" width="9.28515625" style="2" bestFit="1" customWidth="1"/>
    <col min="10" max="16384" width="9.140625" style="2"/>
  </cols>
  <sheetData>
    <row r="1" spans="1:4" x14ac:dyDescent="0.2">
      <c r="A1" s="730" t="s">
        <v>227</v>
      </c>
      <c r="B1" s="739">
        <v>2022</v>
      </c>
      <c r="C1" s="741"/>
      <c r="D1" s="741"/>
    </row>
    <row r="2" spans="1:4" x14ac:dyDescent="0.2">
      <c r="A2" s="738"/>
      <c r="B2" s="740"/>
      <c r="C2" s="741"/>
      <c r="D2" s="741"/>
    </row>
    <row r="3" spans="1:4" ht="15.75" x14ac:dyDescent="0.2">
      <c r="A3" s="157" t="s">
        <v>228</v>
      </c>
      <c r="B3" s="337">
        <v>0</v>
      </c>
      <c r="C3" s="331"/>
      <c r="D3" s="310"/>
    </row>
    <row r="4" spans="1:4" ht="15.75" x14ac:dyDescent="0.2">
      <c r="A4" s="157" t="s">
        <v>23</v>
      </c>
      <c r="B4" s="337">
        <v>0</v>
      </c>
      <c r="C4" s="331"/>
      <c r="D4" s="310"/>
    </row>
    <row r="5" spans="1:4" ht="15.75" x14ac:dyDescent="0.2">
      <c r="A5" s="157" t="s">
        <v>83</v>
      </c>
      <c r="B5" s="338">
        <v>0</v>
      </c>
      <c r="C5" s="332"/>
      <c r="D5" s="310"/>
    </row>
    <row r="6" spans="1:4" ht="15.75" x14ac:dyDescent="0.2">
      <c r="A6" s="157" t="s">
        <v>229</v>
      </c>
      <c r="B6" s="338">
        <v>0</v>
      </c>
      <c r="C6" s="332"/>
      <c r="D6" s="310"/>
    </row>
    <row r="7" spans="1:4" ht="15.75" x14ac:dyDescent="0.2">
      <c r="A7" s="157" t="s">
        <v>230</v>
      </c>
      <c r="B7" s="338">
        <v>0</v>
      </c>
      <c r="C7" s="332"/>
      <c r="D7" s="310"/>
    </row>
    <row r="8" spans="1:4" ht="15.75" x14ac:dyDescent="0.2">
      <c r="A8" s="157" t="s">
        <v>231</v>
      </c>
      <c r="B8" s="338" t="e">
        <f>G36</f>
        <v>#REF!</v>
      </c>
      <c r="C8" s="333"/>
      <c r="D8" s="331"/>
    </row>
    <row r="9" spans="1:4" ht="15.75" x14ac:dyDescent="0.2">
      <c r="A9" s="158" t="s">
        <v>213</v>
      </c>
      <c r="B9" s="339" t="e">
        <f>SUM(B3:B8)</f>
        <v>#REF!</v>
      </c>
      <c r="C9" s="335"/>
      <c r="D9" s="310"/>
    </row>
    <row r="10" spans="1:4" ht="15.75" x14ac:dyDescent="0.2">
      <c r="A10" s="157" t="s">
        <v>232</v>
      </c>
      <c r="B10" s="340">
        <f>F36</f>
        <v>0</v>
      </c>
      <c r="C10" s="334"/>
      <c r="D10" s="310"/>
    </row>
    <row r="11" spans="1:4" ht="15.75" x14ac:dyDescent="0.2">
      <c r="A11" s="25" t="s">
        <v>215</v>
      </c>
      <c r="B11" s="341" t="e">
        <f>B9-B10</f>
        <v>#REF!</v>
      </c>
      <c r="C11" s="336"/>
      <c r="D11" s="314"/>
    </row>
    <row r="14" spans="1:4" ht="15.75" x14ac:dyDescent="0.2">
      <c r="A14" s="759" t="s">
        <v>233</v>
      </c>
      <c r="B14" s="765">
        <v>2022</v>
      </c>
      <c r="C14" s="348"/>
      <c r="D14" s="764"/>
    </row>
    <row r="15" spans="1:4" ht="15.75" x14ac:dyDescent="0.2">
      <c r="A15" s="763"/>
      <c r="B15" s="758"/>
      <c r="C15" s="349"/>
      <c r="D15" s="764"/>
    </row>
    <row r="16" spans="1:4" ht="15.75" x14ac:dyDescent="0.2">
      <c r="A16" s="195" t="s">
        <v>234</v>
      </c>
      <c r="B16" s="342" t="e">
        <f>G31</f>
        <v>#REF!</v>
      </c>
      <c r="C16" s="350"/>
      <c r="D16" s="331"/>
    </row>
    <row r="17" spans="1:9" ht="15.75" x14ac:dyDescent="0.2">
      <c r="A17" s="195" t="s">
        <v>235</v>
      </c>
      <c r="B17" s="342" t="e">
        <f>G32</f>
        <v>#REF!</v>
      </c>
      <c r="C17" s="344"/>
      <c r="D17" s="331"/>
    </row>
    <row r="18" spans="1:9" ht="15" x14ac:dyDescent="0.2">
      <c r="A18" s="195" t="s">
        <v>236</v>
      </c>
      <c r="B18" s="342">
        <v>0</v>
      </c>
      <c r="C18" s="344"/>
      <c r="D18" s="346"/>
    </row>
    <row r="19" spans="1:9" ht="15" x14ac:dyDescent="0.2">
      <c r="A19" s="195" t="s">
        <v>237</v>
      </c>
      <c r="B19" s="342">
        <v>0</v>
      </c>
      <c r="C19" s="344"/>
      <c r="D19" s="346"/>
    </row>
    <row r="20" spans="1:9" ht="30" x14ac:dyDescent="0.2">
      <c r="A20" s="195" t="s">
        <v>264</v>
      </c>
      <c r="B20" s="342">
        <f>G35</f>
        <v>0</v>
      </c>
      <c r="C20" s="344"/>
      <c r="D20" s="346"/>
    </row>
    <row r="21" spans="1:9" ht="15.75" x14ac:dyDescent="0.2">
      <c r="A21" s="196" t="s">
        <v>213</v>
      </c>
      <c r="B21" s="343" t="e">
        <f>SUM(B16:B20)</f>
        <v>#REF!</v>
      </c>
      <c r="C21" s="351"/>
      <c r="D21" s="331"/>
    </row>
    <row r="22" spans="1:9" ht="15" x14ac:dyDescent="0.2">
      <c r="A22" s="197" t="s">
        <v>238</v>
      </c>
      <c r="B22" s="344">
        <f>F36</f>
        <v>0</v>
      </c>
      <c r="C22" s="352"/>
      <c r="D22" s="346"/>
    </row>
    <row r="23" spans="1:9" ht="15.75" x14ac:dyDescent="0.2">
      <c r="A23" s="198" t="s">
        <v>215</v>
      </c>
      <c r="B23" s="345" t="e">
        <f>SUM(B21:B22)</f>
        <v>#REF!</v>
      </c>
      <c r="C23" s="353"/>
      <c r="D23" s="347"/>
    </row>
    <row r="26" spans="1:9" ht="15" x14ac:dyDescent="0.2">
      <c r="A26" s="757" t="s">
        <v>164</v>
      </c>
      <c r="B26" s="759" t="s">
        <v>165</v>
      </c>
      <c r="C26" s="745" t="s">
        <v>166</v>
      </c>
      <c r="D26" s="745" t="s">
        <v>167</v>
      </c>
      <c r="E26" s="744" t="s">
        <v>168</v>
      </c>
      <c r="F26" s="744"/>
      <c r="G26" s="744"/>
      <c r="H26" s="745" t="s">
        <v>169</v>
      </c>
      <c r="I26" s="744" t="s">
        <v>40</v>
      </c>
    </row>
    <row r="27" spans="1:9" ht="15" x14ac:dyDescent="0.2">
      <c r="A27" s="758"/>
      <c r="B27" s="760"/>
      <c r="C27" s="746"/>
      <c r="D27" s="746"/>
      <c r="E27" s="185" t="s">
        <v>170</v>
      </c>
      <c r="F27" s="185" t="s">
        <v>171</v>
      </c>
      <c r="G27" s="185" t="s">
        <v>216</v>
      </c>
      <c r="H27" s="746"/>
      <c r="I27" s="747"/>
    </row>
    <row r="28" spans="1:9" ht="15" x14ac:dyDescent="0.25">
      <c r="A28" s="186">
        <v>1</v>
      </c>
      <c r="B28" s="187">
        <v>2</v>
      </c>
      <c r="C28" s="186">
        <v>3</v>
      </c>
      <c r="D28" s="187">
        <v>4</v>
      </c>
      <c r="E28" s="186">
        <v>5</v>
      </c>
      <c r="F28" s="187">
        <v>6</v>
      </c>
      <c r="G28" s="186">
        <v>7</v>
      </c>
      <c r="H28" s="186">
        <v>8</v>
      </c>
      <c r="I28" s="187">
        <v>9</v>
      </c>
    </row>
    <row r="29" spans="1:9" ht="15" x14ac:dyDescent="0.2">
      <c r="A29" s="193">
        <v>5371</v>
      </c>
      <c r="B29" s="199" t="s">
        <v>231</v>
      </c>
      <c r="C29" s="200"/>
      <c r="D29" s="201"/>
      <c r="E29" s="201"/>
      <c r="F29" s="201"/>
      <c r="G29" s="201"/>
      <c r="H29" s="201"/>
      <c r="I29" s="190"/>
    </row>
    <row r="30" spans="1:9" ht="15" x14ac:dyDescent="0.2">
      <c r="A30" s="202" t="s">
        <v>239</v>
      </c>
      <c r="B30" s="203" t="s">
        <v>240</v>
      </c>
      <c r="C30" s="204">
        <v>0</v>
      </c>
      <c r="D30" s="201">
        <v>0</v>
      </c>
      <c r="E30" s="201">
        <v>0</v>
      </c>
      <c r="F30" s="201">
        <v>0</v>
      </c>
      <c r="G30" s="201">
        <f>E30-F30</f>
        <v>0</v>
      </c>
      <c r="H30" s="201">
        <f>D30-G30</f>
        <v>0</v>
      </c>
      <c r="I30" s="190">
        <v>0</v>
      </c>
    </row>
    <row r="31" spans="1:9" ht="15" x14ac:dyDescent="0.2">
      <c r="A31" s="202" t="s">
        <v>241</v>
      </c>
      <c r="B31" s="191" t="s">
        <v>234</v>
      </c>
      <c r="C31" s="192" t="e">
        <f>#REF!</f>
        <v>#REF!</v>
      </c>
      <c r="D31" s="192" t="e">
        <f>#REF!</f>
        <v>#REF!</v>
      </c>
      <c r="E31" s="205" t="e">
        <f>#REF!</f>
        <v>#REF!</v>
      </c>
      <c r="F31" s="205">
        <v>0</v>
      </c>
      <c r="G31" s="201" t="e">
        <f t="shared" ref="G31:G35" si="0">E31-F31</f>
        <v>#REF!</v>
      </c>
      <c r="H31" s="201" t="e">
        <f t="shared" ref="H31:H35" si="1">D31-G31</f>
        <v>#REF!</v>
      </c>
      <c r="I31" s="190" t="e">
        <f>G31/D31*100</f>
        <v>#REF!</v>
      </c>
    </row>
    <row r="32" spans="1:9" ht="15" x14ac:dyDescent="0.2">
      <c r="A32" s="202" t="s">
        <v>242</v>
      </c>
      <c r="B32" s="191" t="s">
        <v>235</v>
      </c>
      <c r="C32" s="192" t="e">
        <f>#REF!</f>
        <v>#REF!</v>
      </c>
      <c r="D32" s="192" t="e">
        <f>#REF!</f>
        <v>#REF!</v>
      </c>
      <c r="E32" s="205" t="e">
        <f>#REF!</f>
        <v>#REF!</v>
      </c>
      <c r="F32" s="205">
        <v>0</v>
      </c>
      <c r="G32" s="201" t="e">
        <f t="shared" si="0"/>
        <v>#REF!</v>
      </c>
      <c r="H32" s="201" t="e">
        <f t="shared" si="1"/>
        <v>#REF!</v>
      </c>
      <c r="I32" s="190" t="e">
        <f>G32/D32*100</f>
        <v>#REF!</v>
      </c>
    </row>
    <row r="33" spans="1:9" ht="15" x14ac:dyDescent="0.2">
      <c r="A33" s="202" t="s">
        <v>243</v>
      </c>
      <c r="B33" s="191" t="s">
        <v>236</v>
      </c>
      <c r="C33" s="206">
        <v>0</v>
      </c>
      <c r="D33" s="201">
        <v>0</v>
      </c>
      <c r="E33" s="201">
        <v>0</v>
      </c>
      <c r="F33" s="201">
        <v>0</v>
      </c>
      <c r="G33" s="201">
        <f t="shared" si="0"/>
        <v>0</v>
      </c>
      <c r="H33" s="201">
        <f t="shared" si="1"/>
        <v>0</v>
      </c>
      <c r="I33" s="190">
        <v>0</v>
      </c>
    </row>
    <row r="34" spans="1:9" ht="15" x14ac:dyDescent="0.2">
      <c r="A34" s="202" t="s">
        <v>244</v>
      </c>
      <c r="B34" s="191" t="s">
        <v>245</v>
      </c>
      <c r="C34" s="204">
        <v>0</v>
      </c>
      <c r="D34" s="201">
        <v>0</v>
      </c>
      <c r="E34" s="201">
        <v>0</v>
      </c>
      <c r="F34" s="201">
        <v>0</v>
      </c>
      <c r="G34" s="201">
        <f t="shared" si="0"/>
        <v>0</v>
      </c>
      <c r="H34" s="201">
        <f t="shared" si="1"/>
        <v>0</v>
      </c>
      <c r="I34" s="190">
        <v>0</v>
      </c>
    </row>
    <row r="35" spans="1:9" ht="30" x14ac:dyDescent="0.2">
      <c r="A35" s="272">
        <v>537123</v>
      </c>
      <c r="B35" s="354" t="s">
        <v>264</v>
      </c>
      <c r="C35" s="273">
        <v>0</v>
      </c>
      <c r="D35" s="274">
        <v>0</v>
      </c>
      <c r="E35" s="274">
        <v>0</v>
      </c>
      <c r="F35" s="274"/>
      <c r="G35" s="201">
        <f t="shared" si="0"/>
        <v>0</v>
      </c>
      <c r="H35" s="201">
        <f t="shared" si="1"/>
        <v>0</v>
      </c>
      <c r="I35" s="275"/>
    </row>
    <row r="36" spans="1:9" x14ac:dyDescent="0.2">
      <c r="A36" s="748" t="s">
        <v>177</v>
      </c>
      <c r="B36" s="748"/>
      <c r="C36" s="750" t="e">
        <f>SUM(C29:C35)</f>
        <v>#REF!</v>
      </c>
      <c r="D36" s="752" t="e">
        <f>SUM(D29:D35)</f>
        <v>#REF!</v>
      </c>
      <c r="E36" s="752" t="e">
        <f>SUM(E29:E35)</f>
        <v>#REF!</v>
      </c>
      <c r="F36" s="752">
        <f>SUM(F29:F34)</f>
        <v>0</v>
      </c>
      <c r="G36" s="752" t="e">
        <f>SUM(G29:G35)</f>
        <v>#REF!</v>
      </c>
      <c r="H36" s="752" t="e">
        <f>SUM(H29:H35)</f>
        <v>#REF!</v>
      </c>
      <c r="I36" s="761" t="e">
        <f>G36/D36*100</f>
        <v>#REF!</v>
      </c>
    </row>
    <row r="37" spans="1:9" x14ac:dyDescent="0.2">
      <c r="A37" s="749"/>
      <c r="B37" s="749"/>
      <c r="C37" s="751"/>
      <c r="D37" s="753"/>
      <c r="E37" s="753"/>
      <c r="F37" s="753"/>
      <c r="G37" s="753"/>
      <c r="H37" s="753"/>
      <c r="I37" s="762"/>
    </row>
  </sheetData>
  <mergeCells count="22">
    <mergeCell ref="A1:A2"/>
    <mergeCell ref="B1:B2"/>
    <mergeCell ref="C1:C2"/>
    <mergeCell ref="D1:D2"/>
    <mergeCell ref="A14:A15"/>
    <mergeCell ref="D14:D15"/>
    <mergeCell ref="B14:B15"/>
    <mergeCell ref="I26:I27"/>
    <mergeCell ref="A36:B37"/>
    <mergeCell ref="C36:C37"/>
    <mergeCell ref="D36:D37"/>
    <mergeCell ref="E36:E37"/>
    <mergeCell ref="F36:F37"/>
    <mergeCell ref="G36:G37"/>
    <mergeCell ref="H36:H37"/>
    <mergeCell ref="I36:I37"/>
    <mergeCell ref="A26:A27"/>
    <mergeCell ref="B26:B27"/>
    <mergeCell ref="C26:C27"/>
    <mergeCell ref="D26:D27"/>
    <mergeCell ref="E26:G26"/>
    <mergeCell ref="H26:H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REALISASI GABUNGAN 2023 (2)</vt:lpstr>
      <vt:lpstr>IRWASDA_2023.OK</vt:lpstr>
      <vt:lpstr>LRA OKTOBER TA.2023 BULAN INI</vt:lpstr>
      <vt:lpstr>LRA DALPRO MEI TA.2022.OK</vt:lpstr>
      <vt:lpstr>Realisasi BLU OKTOBER 2023.OK</vt:lpstr>
      <vt:lpstr>ANGGARAN.OK</vt:lpstr>
      <vt:lpstr>BEL. PEGAWAI.OK</vt:lpstr>
      <vt:lpstr>BEL. BARANG.OK</vt:lpstr>
      <vt:lpstr>BEL. MODAL.OK</vt:lpstr>
      <vt:lpstr>BELANJA.OK</vt:lpstr>
      <vt:lpstr>LRA BM DALPRO OKTOBER TA.2023</vt:lpstr>
      <vt:lpstr>IRWASDA_2023.OK!Print_Area</vt:lpstr>
      <vt:lpstr>'LRA BM DALPRO OKTOBER TA.2023'!Print_Area</vt:lpstr>
      <vt:lpstr>'LRA DALPRO MEI TA.2022.OK'!Print_Area</vt:lpstr>
      <vt:lpstr>'LRA OKTOBER TA.2023 BULAN INI'!Print_Area</vt:lpstr>
      <vt:lpstr>'Realisasi BLU OKTOBER 2023.OK'!Print_Area</vt:lpstr>
      <vt:lpstr>'REALISASI GABUNGAN 2023 (2)'!Print_Area</vt:lpstr>
      <vt:lpstr>'REALISASI GABUNGAN 2023 (2)'!Print_Titles</vt:lpstr>
    </vt:vector>
  </TitlesOfParts>
  <Company>POLDA JABAR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RENBANG</dc:creator>
  <cp:lastModifiedBy>ismail - [2010]</cp:lastModifiedBy>
  <cp:lastPrinted>2023-11-13T02:15:43Z</cp:lastPrinted>
  <dcterms:created xsi:type="dcterms:W3CDTF">2007-04-23T04:57:09Z</dcterms:created>
  <dcterms:modified xsi:type="dcterms:W3CDTF">2023-11-13T02:15:59Z</dcterms:modified>
</cp:coreProperties>
</file>